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23250" windowHeight="124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Лист1!$33:$37</definedName>
    <definedName name="_xlnm.Print_Area" localSheetId="0">Лист1!$A$1:$AJ$84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22" i="1" l="1"/>
  <c r="T45" i="1"/>
  <c r="T38" i="1" l="1"/>
  <c r="N60" i="1" l="1"/>
  <c r="N38" i="1"/>
  <c r="S23" i="1" l="1"/>
  <c r="Q60" i="1" l="1"/>
  <c r="L77" i="1"/>
  <c r="L64" i="1" l="1"/>
  <c r="S30" i="1"/>
  <c r="Q66" i="1" l="1"/>
  <c r="T66" i="1"/>
  <c r="N66" i="1"/>
  <c r="L72" i="1"/>
  <c r="I72" i="1" s="1"/>
  <c r="L75" i="1"/>
  <c r="I75" i="1" s="1"/>
  <c r="T44" i="1"/>
  <c r="Q44" i="1"/>
  <c r="N44" i="1"/>
  <c r="I77" i="1"/>
  <c r="Q38" i="1"/>
  <c r="L67" i="1"/>
  <c r="I67" i="1" s="1"/>
  <c r="L69" i="1"/>
  <c r="I69" i="1" s="1"/>
  <c r="L71" i="1"/>
  <c r="I71" i="1" s="1"/>
  <c r="L54" i="1"/>
  <c r="I54" i="1" s="1"/>
  <c r="L55" i="1"/>
  <c r="I55" i="1" s="1"/>
  <c r="L56" i="1"/>
  <c r="I56" i="1" s="1"/>
  <c r="L57" i="1"/>
  <c r="I57" i="1" s="1"/>
  <c r="L58" i="1"/>
  <c r="I58" i="1" s="1"/>
  <c r="L59" i="1"/>
  <c r="I59" i="1" s="1"/>
  <c r="L60" i="1"/>
  <c r="I60" i="1" s="1"/>
  <c r="L61" i="1"/>
  <c r="I61" i="1" s="1"/>
  <c r="L62" i="1"/>
  <c r="I62" i="1" s="1"/>
  <c r="L63" i="1"/>
  <c r="I63" i="1" s="1"/>
  <c r="I64" i="1"/>
  <c r="L65" i="1"/>
  <c r="I65" i="1" s="1"/>
  <c r="L48" i="1"/>
  <c r="I48" i="1" s="1"/>
  <c r="L49" i="1"/>
  <c r="I49" i="1" s="1"/>
  <c r="L50" i="1"/>
  <c r="I50" i="1" s="1"/>
  <c r="L51" i="1"/>
  <c r="I51" i="1" s="1"/>
  <c r="L52" i="1"/>
  <c r="I52" i="1" s="1"/>
  <c r="L53" i="1"/>
  <c r="I53" i="1" s="1"/>
  <c r="L47" i="1"/>
  <c r="I47" i="1" s="1"/>
  <c r="L43" i="1"/>
  <c r="I43" i="1" s="1"/>
  <c r="L45" i="1"/>
  <c r="I45" i="1" s="1"/>
  <c r="L41" i="1"/>
  <c r="I41" i="1" s="1"/>
  <c r="L42" i="1"/>
  <c r="I42" i="1" s="1"/>
  <c r="L40" i="1"/>
  <c r="I40" i="1" s="1"/>
  <c r="L39" i="1"/>
  <c r="I39" i="1" s="1"/>
  <c r="S24" i="1"/>
  <c r="S26" i="1"/>
  <c r="S28" i="1"/>
  <c r="L66" i="1" l="1"/>
  <c r="I66" i="1" s="1"/>
  <c r="L44" i="1"/>
  <c r="I44" i="1" s="1"/>
  <c r="L38" i="1"/>
  <c r="I38" i="1" s="1"/>
  <c r="I78" i="1" l="1"/>
  <c r="I80" i="1"/>
</calcChain>
</file>

<file path=xl/sharedStrings.xml><?xml version="1.0" encoding="utf-8"?>
<sst xmlns="http://schemas.openxmlformats.org/spreadsheetml/2006/main" count="113" uniqueCount="79">
  <si>
    <t>ОТЧЕТ</t>
  </si>
  <si>
    <t>о поступлении и расходовании средств местного бюджета, выделенных на подготовку и проведение муниципальных выборов (референдума)</t>
  </si>
  <si>
    <t xml:space="preserve">Наименование </t>
  </si>
  <si>
    <t>Территориальная избирательная комиссия Белореченская </t>
  </si>
  <si>
    <t xml:space="preserve">                                                                                         ( избирательной комиссии , организующей выборы, комиссии референдума, территориальной избирательной</t>
  </si>
  <si>
    <t>комиссии, номер участковой избирательной комиссии)</t>
  </si>
  <si>
    <t>Вид муниципальных выборов (референдума)</t>
  </si>
  <si>
    <t>Единица измерения: руб. (с точностью до второго десятичного знака 0, 00)</t>
  </si>
  <si>
    <t>РАЗДЕЛ I.     ИСХОДНЫЕ ДАННЫЕ</t>
  </si>
  <si>
    <t>Наименование показателя</t>
  </si>
  <si>
    <t>Код строки</t>
  </si>
  <si>
    <t>Всего</t>
  </si>
  <si>
    <t>в том числе</t>
  </si>
  <si>
    <t>избирательные комиссии, организующие выборы, комиссии референдума</t>
  </si>
  <si>
    <t xml:space="preserve"> территориальные избирательные комиссии</t>
  </si>
  <si>
    <t>участковые  избирательные комиссии (комиссии референдума)</t>
  </si>
  <si>
    <t xml:space="preserve">Численность избирателей, чел. </t>
  </si>
  <si>
    <t>Количество избирательных комиссий (комиссий референдума), ед.</t>
  </si>
  <si>
    <t>Численность членов избирательных комиссий (комиссий референдума) с правом решающего голоса, чел., всего</t>
  </si>
  <si>
    <t xml:space="preserve">в том числе: </t>
  </si>
  <si>
    <t>работающих на постоянной (штатной) основе</t>
  </si>
  <si>
    <t>освобожденных от основной работы в период выборов, голосования по отзыву, референдума</t>
  </si>
  <si>
    <t>других членов комиссии с правом решающего голоса</t>
  </si>
  <si>
    <t>Численность работников аппарата избирательной комиссии (комиссии референдума), работающих на штатной основе, чел.</t>
  </si>
  <si>
    <t>Численность граждан, привлекавшихся в период выборов,  референдума к работе в комиссии, чел.</t>
  </si>
  <si>
    <t>РАЗДЕЛ II. ФАКТИЧЕСКИЕ РАСХОДЫ НА ПОДГОТОВКУ И ПРОВЕДЕНИЕ МУНИЦИПАЛЬНЫХ  ВЫБОРОВ (РЕФЕРЕНДУМА)</t>
  </si>
  <si>
    <t>Сумма расходов,</t>
  </si>
  <si>
    <t>всего</t>
  </si>
  <si>
    <t>в том числе расходы</t>
  </si>
  <si>
    <t>избирательной комиссии, организующей выборы (комиссии референдума)</t>
  </si>
  <si>
    <t>территориальных  избирательных комиссий</t>
  </si>
  <si>
    <t>участковых  избирательных комиссий (комиссий референдума)</t>
  </si>
  <si>
    <t>из них</t>
  </si>
  <si>
    <t xml:space="preserve">расходы за территориальные  избирательные комиссии </t>
  </si>
  <si>
    <t>расходы за участковые избирательные комиссии (комиссии референдума)</t>
  </si>
  <si>
    <t xml:space="preserve">территориальной избирательной комиссии </t>
  </si>
  <si>
    <t>Компенсация, дополнительная оплата труда, вознаграждение, всего,</t>
  </si>
  <si>
    <t>в том числе:</t>
  </si>
  <si>
    <t>компенсация членам комиссии с правом решающего голоса, освобожденным от основной работы на период выборов, референдума</t>
  </si>
  <si>
    <t>дополнительная оплата труда (вознаграждение) членов комиссии с правом решающего голоса, всего</t>
  </si>
  <si>
    <t>дополнительная оплата труда (вознаграждение) работников аппарата комиссии, работающих на штатной основе</t>
  </si>
  <si>
    <t xml:space="preserve">Начисления на оплату труда </t>
  </si>
  <si>
    <t>Расходы на изготовление печатной продукции, всего</t>
  </si>
  <si>
    <t>расходы на изготовление избирательных бюллетеней для голосования на выборах депутатов представительного органа</t>
  </si>
  <si>
    <t>расходы на изготовление избирательных бюллетеней для голосования на выборах главы муниципального образования</t>
  </si>
  <si>
    <t>расходы на изготовление бюллетеней для голосования на референдуме</t>
  </si>
  <si>
    <t>расходы на изготовление другой печатной продукции</t>
  </si>
  <si>
    <t>Расходы на связь, всего</t>
  </si>
  <si>
    <t>услуги местной, внутризоновой, междугородней связи</t>
  </si>
  <si>
    <t>прием и передача информации по радиосвязи</t>
  </si>
  <si>
    <t>почтово-телеграфные расходы</t>
  </si>
  <si>
    <t>спецсвязь</t>
  </si>
  <si>
    <t>другие аналогичные расходы на связь</t>
  </si>
  <si>
    <t>Транспортные расходы</t>
  </si>
  <si>
    <t>Канцелярские расходы</t>
  </si>
  <si>
    <t>Командировочные расходы</t>
  </si>
  <si>
    <t>Расходы на приобретение оборудования других материальных ценностей (материальных запасов), всего</t>
  </si>
  <si>
    <t>приобретение (изготовление) технологического оборудования (кабин, ящиков,  уголков и др.)</t>
  </si>
  <si>
    <t>приобретение (изготовление) стендов, вывесок, указателей, печатей, штампов</t>
  </si>
  <si>
    <t>приобретение  материальных ценностей (материальных запасов)</t>
  </si>
  <si>
    <t>приобретение других основных средств</t>
  </si>
  <si>
    <t>Выплаты  гражданам, привлекавшимся к работе в комиссиях по гражданско-правовым договорам, всего</t>
  </si>
  <si>
    <t>для сборки, разборки технологического оборудования</t>
  </si>
  <si>
    <t>для транспортных и погрузочно-разгрузочных работ</t>
  </si>
  <si>
    <t>для выполнения работ по содержанию помещений избирательных комиссий (комиссий референдума), участков для голосования</t>
  </si>
  <si>
    <t>для выполнения других работ, связанных с подготовкой и проведением выборов, референдума</t>
  </si>
  <si>
    <t>Расходы, связанные с информированием избирателей, участников референдума</t>
  </si>
  <si>
    <t>Другие расходы, связанные с подготовкой и проведением выборов,  референдума</t>
  </si>
  <si>
    <t>Израсходовано средств местного  бюджета на подготовку и проведение выборов, референдума, всего</t>
  </si>
  <si>
    <t>Выделено средств местного бюджета на подготовку и проведение выборов,  референдума</t>
  </si>
  <si>
    <t>Остаток средств на дату подписания отчета (подтверждается банком)</t>
  </si>
  <si>
    <t>стр. 180 - стр. 170</t>
  </si>
  <si>
    <t xml:space="preserve">                                                                                             </t>
  </si>
  <si>
    <t>х</t>
  </si>
  <si>
    <t>по состоянию на "04" октября 2024 г.</t>
  </si>
  <si>
    <t>Выборы депутатов Совета Дружненского сельского поселения Белореченского района пятого созыва и главы Дружненского сельского поселения Белореченского района</t>
  </si>
  <si>
    <t xml:space="preserve">Начальник финансового отдела администрации
Дружненского сельского поселения
Белореченского района  </t>
  </si>
  <si>
    <t>Н.А.Базак</t>
  </si>
  <si>
    <t xml:space="preserve">ПРИЛОЖЕНИЕ
к решению Совета 
Дружненского сельского
поселения Белореченского района
от __________ 2024 года №___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</si>
</sst>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0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center" vertical="center" wrapText="1"/>
    </xf>
    <xf numFmtId="4" fontId="10" fillId="0" borderId="0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4" fontId="10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4" fontId="8" fillId="0" borderId="0" xfId="0" applyNumberFormat="1" applyFont="1" applyBorder="1" applyAlignment="1">
      <alignment horizontal="left" wrapText="1"/>
    </xf>
    <xf numFmtId="0" fontId="1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Border="1" applyAlignment="1">
      <alignment vertical="center" wrapText="1"/>
    </xf>
    <xf numFmtId="0" fontId="1" fillId="0" borderId="0" xfId="0" applyFont="1" applyBorder="1" applyAlignment="1">
      <alignment wrapText="1"/>
    </xf>
    <xf numFmtId="0" fontId="4" fillId="0" borderId="0" xfId="0" applyFont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 indent="6"/>
    </xf>
    <xf numFmtId="0" fontId="8" fillId="0" borderId="1" xfId="0" applyFont="1" applyBorder="1" applyAlignment="1">
      <alignment horizontal="left" vertical="center" wrapText="1" indent="3"/>
    </xf>
    <xf numFmtId="0" fontId="2" fillId="0" borderId="0" xfId="0" applyFont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wrapText="1"/>
    </xf>
    <xf numFmtId="0" fontId="10" fillId="0" borderId="1" xfId="0" applyFont="1" applyBorder="1" applyAlignment="1">
      <alignment horizontal="left" vertical="center" wrapText="1" indent="4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 indent="1"/>
    </xf>
    <xf numFmtId="4" fontId="10" fillId="0" borderId="2" xfId="0" applyNumberFormat="1" applyFont="1" applyBorder="1" applyAlignment="1">
      <alignment horizontal="center" vertical="center" wrapText="1"/>
    </xf>
    <xf numFmtId="4" fontId="10" fillId="0" borderId="7" xfId="0" applyNumberFormat="1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" fontId="10" fillId="0" borderId="10" xfId="0" applyNumberFormat="1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 wrapText="1"/>
    </xf>
    <xf numFmtId="4" fontId="10" fillId="0" borderId="0" xfId="0" applyNumberFormat="1" applyFont="1" applyBorder="1" applyAlignment="1">
      <alignment horizontal="center" vertical="center" wrapText="1"/>
    </xf>
    <xf numFmtId="4" fontId="10" fillId="0" borderId="9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0" fillId="0" borderId="7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10" fillId="0" borderId="10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6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10" fillId="0" borderId="1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96"/>
  <sheetViews>
    <sheetView tabSelected="1" view="pageBreakPreview" topLeftCell="A2" zoomScale="73" zoomScaleNormal="100" zoomScaleSheetLayoutView="73" workbookViewId="0">
      <selection activeCell="W3" sqref="W3:AF3"/>
    </sheetView>
  </sheetViews>
  <sheetFormatPr defaultRowHeight="15" x14ac:dyDescent="0.25"/>
  <cols>
    <col min="6" max="6" width="4.7109375" customWidth="1"/>
    <col min="7" max="7" width="6.28515625" customWidth="1"/>
    <col min="8" max="8" width="3.42578125" customWidth="1"/>
    <col min="9" max="9" width="6.140625" customWidth="1"/>
    <col min="10" max="11" width="4.42578125" customWidth="1"/>
    <col min="13" max="13" width="3.28515625" customWidth="1"/>
    <col min="15" max="15" width="3" customWidth="1"/>
    <col min="16" max="16" width="4.42578125" customWidth="1"/>
    <col min="18" max="18" width="0.7109375" customWidth="1"/>
    <col min="19" max="19" width="3" customWidth="1"/>
    <col min="20" max="20" width="11.28515625" customWidth="1"/>
    <col min="21" max="21" width="0.85546875" customWidth="1"/>
    <col min="22" max="22" width="8.85546875" hidden="1" customWidth="1"/>
    <col min="23" max="23" width="6.42578125" customWidth="1"/>
    <col min="24" max="24" width="3" customWidth="1"/>
    <col min="25" max="25" width="5.28515625" customWidth="1"/>
    <col min="26" max="26" width="1.42578125" customWidth="1"/>
    <col min="27" max="27" width="2.7109375" customWidth="1"/>
    <col min="28" max="28" width="3.5703125" customWidth="1"/>
    <col min="29" max="29" width="5.140625" customWidth="1"/>
    <col min="30" max="30" width="4.28515625" customWidth="1"/>
    <col min="31" max="31" width="5.140625" customWidth="1"/>
    <col min="32" max="32" width="15.42578125" customWidth="1"/>
    <col min="33" max="33" width="1.28515625" customWidth="1"/>
    <col min="34" max="34" width="1.85546875" customWidth="1"/>
    <col min="35" max="35" width="1.140625" customWidth="1"/>
    <col min="36" max="36" width="0.85546875" customWidth="1"/>
    <col min="37" max="37" width="8.85546875" hidden="1" customWidth="1"/>
  </cols>
  <sheetData>
    <row r="1" spans="1:33" ht="18" hidden="1" customHeight="1" x14ac:dyDescent="0.3">
      <c r="A1" s="20"/>
      <c r="B1" s="20"/>
      <c r="C1" s="20"/>
      <c r="D1" s="20"/>
      <c r="E1" s="20"/>
      <c r="F1" s="20"/>
      <c r="G1" s="20"/>
      <c r="H1" s="20"/>
      <c r="I1" s="23"/>
      <c r="J1" s="23"/>
      <c r="K1" s="23"/>
      <c r="L1" s="23"/>
      <c r="M1" s="23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2"/>
    </row>
    <row r="2" spans="1:33" ht="21.75" customHeight="1" x14ac:dyDescent="0.25">
      <c r="A2" s="20"/>
      <c r="B2" s="20"/>
      <c r="C2" s="20"/>
      <c r="D2" s="20"/>
      <c r="E2" s="20"/>
      <c r="F2" s="20"/>
      <c r="G2" s="20"/>
      <c r="H2" s="20"/>
      <c r="I2" s="23"/>
      <c r="J2" s="23"/>
      <c r="K2" s="23"/>
      <c r="L2" s="23"/>
      <c r="M2" s="23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2"/>
    </row>
    <row r="3" spans="1:33" ht="96" customHeight="1" x14ac:dyDescent="0.25">
      <c r="A3" s="20"/>
      <c r="B3" s="20"/>
      <c r="C3" s="20"/>
      <c r="D3" s="20"/>
      <c r="E3" s="20"/>
      <c r="F3" s="20"/>
      <c r="G3" s="20"/>
      <c r="H3" s="20"/>
      <c r="I3" s="23"/>
      <c r="J3" s="23"/>
      <c r="K3" s="23"/>
      <c r="L3" s="23"/>
      <c r="M3" s="23"/>
      <c r="N3" s="18"/>
      <c r="O3" s="18"/>
      <c r="P3" s="18"/>
      <c r="Q3" s="18"/>
      <c r="R3" s="18"/>
      <c r="S3" s="18"/>
      <c r="T3" s="18"/>
      <c r="U3" s="18"/>
      <c r="V3" s="18"/>
      <c r="W3" s="25" t="s">
        <v>78</v>
      </c>
      <c r="X3" s="26"/>
      <c r="Y3" s="26"/>
      <c r="Z3" s="26"/>
      <c r="AA3" s="26"/>
      <c r="AB3" s="26"/>
      <c r="AC3" s="26"/>
      <c r="AD3" s="26"/>
      <c r="AE3" s="26"/>
      <c r="AF3" s="26"/>
      <c r="AG3" s="22"/>
    </row>
    <row r="4" spans="1:33" ht="12" customHeight="1" x14ac:dyDescent="0.25">
      <c r="A4" s="20"/>
      <c r="B4" s="20"/>
      <c r="C4" s="20"/>
      <c r="D4" s="20"/>
      <c r="E4" s="20"/>
      <c r="F4" s="20"/>
      <c r="G4" s="20"/>
      <c r="H4" s="20"/>
      <c r="I4" s="23"/>
      <c r="J4" s="23"/>
      <c r="K4" s="23"/>
      <c r="L4" s="23"/>
      <c r="M4" s="23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2"/>
    </row>
    <row r="5" spans="1:33" ht="33" customHeight="1" x14ac:dyDescent="0.25">
      <c r="A5" s="21" t="s">
        <v>0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2"/>
    </row>
    <row r="6" spans="1:33" ht="33" customHeight="1" x14ac:dyDescent="0.25">
      <c r="A6" s="21" t="s">
        <v>1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2"/>
    </row>
    <row r="7" spans="1:33" ht="18.75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0"/>
      <c r="Q7" s="20"/>
      <c r="R7" s="20"/>
      <c r="S7" s="20"/>
      <c r="T7" s="2"/>
      <c r="U7" s="2"/>
      <c r="V7" s="2"/>
      <c r="W7" s="20"/>
      <c r="X7" s="20"/>
      <c r="Y7" s="2"/>
      <c r="Z7" s="2"/>
      <c r="AA7" s="2"/>
      <c r="AB7" s="20"/>
      <c r="AC7" s="20"/>
      <c r="AD7" s="2"/>
      <c r="AE7" s="20"/>
      <c r="AF7" s="20"/>
      <c r="AG7" s="4"/>
    </row>
    <row r="8" spans="1:33" ht="18.75" x14ac:dyDescent="0.25">
      <c r="A8" s="29" t="s">
        <v>74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4"/>
    </row>
    <row r="9" spans="1:33" ht="18.75" x14ac:dyDescent="0.25">
      <c r="A9" s="29" t="s">
        <v>2</v>
      </c>
      <c r="B9" s="29"/>
      <c r="C9" s="29"/>
      <c r="D9" s="29"/>
      <c r="E9" s="29"/>
      <c r="F9" s="29"/>
      <c r="G9" s="29"/>
      <c r="H9" s="30" t="s">
        <v>3</v>
      </c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4"/>
    </row>
    <row r="10" spans="1:33" ht="18.75" x14ac:dyDescent="0.25">
      <c r="A10" s="31" t="s">
        <v>4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4"/>
    </row>
    <row r="11" spans="1:33" ht="18.75" x14ac:dyDescent="0.25">
      <c r="A11" s="31" t="s">
        <v>5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4"/>
    </row>
    <row r="12" spans="1:33" ht="54.6" customHeight="1" x14ac:dyDescent="0.25">
      <c r="A12" s="32" t="s">
        <v>6</v>
      </c>
      <c r="B12" s="32"/>
      <c r="C12" s="32"/>
      <c r="D12" s="32"/>
      <c r="E12" s="32"/>
      <c r="F12" s="32"/>
      <c r="G12" s="32"/>
      <c r="H12" s="30" t="s">
        <v>75</v>
      </c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4"/>
    </row>
    <row r="13" spans="1:33" ht="18" hidden="1" x14ac:dyDescent="0.3">
      <c r="A13" s="27" t="s">
        <v>72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4"/>
    </row>
    <row r="14" spans="1:33" ht="18" x14ac:dyDescent="0.3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28"/>
      <c r="Q14" s="28"/>
      <c r="R14" s="28"/>
      <c r="S14" s="28"/>
      <c r="T14" s="9"/>
      <c r="U14" s="9"/>
      <c r="V14" s="9"/>
      <c r="W14" s="28"/>
      <c r="X14" s="28"/>
      <c r="Y14" s="9"/>
      <c r="Z14" s="9"/>
      <c r="AA14" s="9"/>
      <c r="AB14" s="28"/>
      <c r="AC14" s="28"/>
      <c r="AD14" s="9"/>
      <c r="AE14" s="28"/>
      <c r="AF14" s="28"/>
      <c r="AG14" s="4"/>
    </row>
    <row r="15" spans="1:33" ht="18.75" x14ac:dyDescent="0.3">
      <c r="A15" s="37" t="s">
        <v>7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2"/>
      <c r="V15" s="2"/>
      <c r="W15" s="20"/>
      <c r="X15" s="20"/>
      <c r="Y15" s="2"/>
      <c r="Z15" s="20"/>
      <c r="AA15" s="20"/>
      <c r="AB15" s="20"/>
      <c r="AC15" s="20"/>
      <c r="AD15" s="20"/>
      <c r="AE15" s="20"/>
      <c r="AF15" s="20"/>
      <c r="AG15" s="4"/>
    </row>
    <row r="16" spans="1:33" ht="18" x14ac:dyDescent="0.3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0"/>
      <c r="Q16" s="20"/>
      <c r="R16" s="20"/>
      <c r="S16" s="20"/>
      <c r="T16" s="2"/>
      <c r="U16" s="2"/>
      <c r="V16" s="2"/>
      <c r="W16" s="20"/>
      <c r="X16" s="20"/>
      <c r="Y16" s="2"/>
      <c r="Z16" s="2"/>
      <c r="AA16" s="2"/>
      <c r="AB16" s="20"/>
      <c r="AC16" s="20"/>
      <c r="AD16" s="2"/>
      <c r="AE16" s="20"/>
      <c r="AF16" s="20"/>
      <c r="AG16" s="4"/>
    </row>
    <row r="17" spans="1:37" ht="18.75" x14ac:dyDescent="0.25">
      <c r="A17" s="34" t="s">
        <v>8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4"/>
    </row>
    <row r="18" spans="1:37" ht="18.75" x14ac:dyDescent="0.25">
      <c r="A18" s="35" t="s">
        <v>9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 t="s">
        <v>10</v>
      </c>
      <c r="R18" s="35"/>
      <c r="S18" s="36" t="s">
        <v>11</v>
      </c>
      <c r="T18" s="36"/>
      <c r="U18" s="36"/>
      <c r="V18" s="36"/>
      <c r="W18" s="36"/>
      <c r="X18" s="35" t="s">
        <v>12</v>
      </c>
      <c r="Y18" s="35"/>
      <c r="Z18" s="35"/>
      <c r="AA18" s="35"/>
      <c r="AB18" s="35"/>
      <c r="AC18" s="35"/>
      <c r="AD18" s="35"/>
      <c r="AE18" s="35"/>
      <c r="AF18" s="35"/>
      <c r="AG18" s="4"/>
    </row>
    <row r="19" spans="1:37" ht="53.45" customHeight="1" x14ac:dyDescent="0.25">
      <c r="A19" s="35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6"/>
      <c r="T19" s="36"/>
      <c r="U19" s="36"/>
      <c r="V19" s="36"/>
      <c r="W19" s="36"/>
      <c r="X19" s="35" t="s">
        <v>13</v>
      </c>
      <c r="Y19" s="35"/>
      <c r="Z19" s="35"/>
      <c r="AA19" s="35"/>
      <c r="AB19" s="35"/>
      <c r="AC19" s="35" t="s">
        <v>14</v>
      </c>
      <c r="AD19" s="35"/>
      <c r="AE19" s="35"/>
      <c r="AF19" s="35" t="s">
        <v>15</v>
      </c>
      <c r="AG19" s="4"/>
    </row>
    <row r="20" spans="1:37" ht="18.75" x14ac:dyDescent="0.25">
      <c r="A20" s="35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6"/>
      <c r="T20" s="36"/>
      <c r="U20" s="36"/>
      <c r="V20" s="36"/>
      <c r="W20" s="36"/>
      <c r="X20" s="35"/>
      <c r="Y20" s="35"/>
      <c r="Z20" s="35"/>
      <c r="AA20" s="35"/>
      <c r="AB20" s="35"/>
      <c r="AC20" s="35"/>
      <c r="AD20" s="35"/>
      <c r="AE20" s="35"/>
      <c r="AF20" s="35"/>
      <c r="AG20" s="4"/>
    </row>
    <row r="21" spans="1:37" ht="18" x14ac:dyDescent="0.3">
      <c r="A21" s="35">
        <v>1</v>
      </c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>
        <v>2</v>
      </c>
      <c r="R21" s="35"/>
      <c r="S21" s="35">
        <v>3</v>
      </c>
      <c r="T21" s="35"/>
      <c r="U21" s="35"/>
      <c r="V21" s="35"/>
      <c r="W21" s="35"/>
      <c r="X21" s="35">
        <v>4</v>
      </c>
      <c r="Y21" s="35"/>
      <c r="Z21" s="35"/>
      <c r="AA21" s="35"/>
      <c r="AB21" s="35"/>
      <c r="AC21" s="35">
        <v>5</v>
      </c>
      <c r="AD21" s="35"/>
      <c r="AE21" s="35"/>
      <c r="AF21" s="6">
        <v>7</v>
      </c>
      <c r="AG21" s="4"/>
    </row>
    <row r="22" spans="1:37" ht="34.9" customHeight="1" x14ac:dyDescent="0.25">
      <c r="A22" s="38" t="s">
        <v>16</v>
      </c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9">
        <v>10</v>
      </c>
      <c r="R22" s="39"/>
      <c r="S22" s="40">
        <f>588+1010+1093</f>
        <v>2691</v>
      </c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7"/>
      <c r="AG22" s="4"/>
    </row>
    <row r="23" spans="1:37" ht="29.45" customHeight="1" x14ac:dyDescent="0.25">
      <c r="A23" s="38" t="s">
        <v>17</v>
      </c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9">
        <v>20</v>
      </c>
      <c r="R23" s="39"/>
      <c r="S23" s="40">
        <f>X23+AC23+AF23</f>
        <v>4</v>
      </c>
      <c r="T23" s="40"/>
      <c r="U23" s="40"/>
      <c r="V23" s="40"/>
      <c r="W23" s="40"/>
      <c r="X23" s="40">
        <v>1</v>
      </c>
      <c r="Y23" s="40"/>
      <c r="Z23" s="40"/>
      <c r="AA23" s="40"/>
      <c r="AB23" s="40"/>
      <c r="AC23" s="40"/>
      <c r="AD23" s="40"/>
      <c r="AE23" s="40"/>
      <c r="AF23" s="7">
        <v>3</v>
      </c>
      <c r="AG23" s="4"/>
    </row>
    <row r="24" spans="1:37" ht="42" customHeight="1" x14ac:dyDescent="0.25">
      <c r="A24" s="38" t="s">
        <v>18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9">
        <v>30</v>
      </c>
      <c r="R24" s="39"/>
      <c r="S24" s="40">
        <f t="shared" ref="S24:S28" si="0">X24+AF24</f>
        <v>29</v>
      </c>
      <c r="T24" s="40"/>
      <c r="U24" s="40"/>
      <c r="V24" s="40"/>
      <c r="W24" s="40"/>
      <c r="X24" s="40">
        <v>9</v>
      </c>
      <c r="Y24" s="40"/>
      <c r="Z24" s="40"/>
      <c r="AA24" s="40"/>
      <c r="AB24" s="40"/>
      <c r="AC24" s="40"/>
      <c r="AD24" s="40"/>
      <c r="AE24" s="40"/>
      <c r="AF24" s="7">
        <v>20</v>
      </c>
      <c r="AG24" s="4"/>
    </row>
    <row r="25" spans="1:37" ht="18.75" x14ac:dyDescent="0.25">
      <c r="A25" s="41" t="s">
        <v>19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39"/>
      <c r="R25" s="3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7"/>
      <c r="AG25" s="4"/>
    </row>
    <row r="26" spans="1:37" ht="35.450000000000003" customHeight="1" x14ac:dyDescent="0.25">
      <c r="A26" s="42" t="s">
        <v>20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39">
        <v>31</v>
      </c>
      <c r="R26" s="39"/>
      <c r="S26" s="40">
        <f t="shared" si="0"/>
        <v>1</v>
      </c>
      <c r="T26" s="40"/>
      <c r="U26" s="40"/>
      <c r="V26" s="40"/>
      <c r="W26" s="40"/>
      <c r="X26" s="40">
        <v>1</v>
      </c>
      <c r="Y26" s="40"/>
      <c r="Z26" s="40"/>
      <c r="AA26" s="40"/>
      <c r="AB26" s="40"/>
      <c r="AC26" s="40"/>
      <c r="AD26" s="40"/>
      <c r="AE26" s="40"/>
      <c r="AF26" s="7"/>
      <c r="AG26" s="4"/>
    </row>
    <row r="27" spans="1:37" ht="46.9" customHeight="1" x14ac:dyDescent="0.25">
      <c r="A27" s="42" t="s">
        <v>21</v>
      </c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39">
        <v>32</v>
      </c>
      <c r="R27" s="39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7"/>
      <c r="AG27" s="4"/>
    </row>
    <row r="28" spans="1:37" ht="40.15" customHeight="1" x14ac:dyDescent="0.25">
      <c r="A28" s="42" t="s">
        <v>22</v>
      </c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39">
        <v>33</v>
      </c>
      <c r="R28" s="39"/>
      <c r="S28" s="40">
        <f t="shared" si="0"/>
        <v>28</v>
      </c>
      <c r="T28" s="40"/>
      <c r="U28" s="40"/>
      <c r="V28" s="40"/>
      <c r="W28" s="40"/>
      <c r="X28" s="40">
        <v>8</v>
      </c>
      <c r="Y28" s="40"/>
      <c r="Z28" s="40"/>
      <c r="AA28" s="40"/>
      <c r="AB28" s="40"/>
      <c r="AC28" s="40"/>
      <c r="AD28" s="40"/>
      <c r="AE28" s="40"/>
      <c r="AF28" s="7">
        <v>20</v>
      </c>
      <c r="AG28" s="4"/>
    </row>
    <row r="29" spans="1:37" ht="44.45" customHeight="1" x14ac:dyDescent="0.25">
      <c r="A29" s="38" t="s">
        <v>23</v>
      </c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9">
        <v>40</v>
      </c>
      <c r="R29" s="39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7"/>
      <c r="AG29" s="4"/>
    </row>
    <row r="30" spans="1:37" ht="40.9" customHeight="1" x14ac:dyDescent="0.25">
      <c r="A30" s="38" t="s">
        <v>24</v>
      </c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9">
        <v>50</v>
      </c>
      <c r="R30" s="39"/>
      <c r="S30" s="40">
        <f>X30+AF30</f>
        <v>6</v>
      </c>
      <c r="T30" s="40"/>
      <c r="U30" s="40"/>
      <c r="V30" s="40"/>
      <c r="W30" s="40"/>
      <c r="X30" s="40">
        <v>2</v>
      </c>
      <c r="Y30" s="40"/>
      <c r="Z30" s="40"/>
      <c r="AA30" s="40"/>
      <c r="AB30" s="40"/>
      <c r="AC30" s="40"/>
      <c r="AD30" s="40"/>
      <c r="AE30" s="40"/>
      <c r="AF30" s="7">
        <v>4</v>
      </c>
      <c r="AG30" s="4"/>
    </row>
    <row r="31" spans="1:37" ht="32.450000000000003" customHeight="1" x14ac:dyDescent="0.25"/>
    <row r="32" spans="1:37" x14ac:dyDescent="0.25">
      <c r="A32" s="34" t="s">
        <v>25</v>
      </c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43"/>
      <c r="AJ32" s="43"/>
      <c r="AK32" s="43"/>
    </row>
    <row r="33" spans="1:37" x14ac:dyDescent="0.25">
      <c r="A33" s="44" t="s">
        <v>9</v>
      </c>
      <c r="B33" s="44"/>
      <c r="C33" s="44"/>
      <c r="D33" s="44"/>
      <c r="E33" s="44"/>
      <c r="F33" s="44"/>
      <c r="G33" s="44" t="s">
        <v>10</v>
      </c>
      <c r="H33" s="44"/>
      <c r="I33" s="44" t="s">
        <v>26</v>
      </c>
      <c r="J33" s="44"/>
      <c r="K33" s="44"/>
      <c r="L33" s="44" t="s">
        <v>28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5"/>
      <c r="AJ33" s="43"/>
      <c r="AK33" s="43"/>
    </row>
    <row r="34" spans="1:37" ht="35.450000000000003" customHeight="1" x14ac:dyDescent="0.25">
      <c r="A34" s="44"/>
      <c r="B34" s="44"/>
      <c r="C34" s="44"/>
      <c r="D34" s="44"/>
      <c r="E34" s="44"/>
      <c r="F34" s="44"/>
      <c r="G34" s="44"/>
      <c r="H34" s="44"/>
      <c r="I34" s="46" t="s">
        <v>27</v>
      </c>
      <c r="J34" s="47"/>
      <c r="K34" s="48"/>
      <c r="L34" s="44" t="s">
        <v>29</v>
      </c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 t="s">
        <v>30</v>
      </c>
      <c r="X34" s="44"/>
      <c r="Y34" s="44"/>
      <c r="Z34" s="44"/>
      <c r="AA34" s="44"/>
      <c r="AB34" s="44"/>
      <c r="AC34" s="44"/>
      <c r="AD34" s="44"/>
      <c r="AE34" s="44"/>
      <c r="AF34" s="44" t="s">
        <v>31</v>
      </c>
      <c r="AG34" s="44"/>
      <c r="AH34" s="44"/>
      <c r="AI34" s="45"/>
      <c r="AJ34" s="43"/>
      <c r="AK34" s="43"/>
    </row>
    <row r="35" spans="1:37" ht="20.45" customHeight="1" x14ac:dyDescent="0.25">
      <c r="A35" s="44"/>
      <c r="B35" s="44"/>
      <c r="C35" s="44"/>
      <c r="D35" s="44"/>
      <c r="E35" s="44"/>
      <c r="F35" s="44"/>
      <c r="G35" s="44"/>
      <c r="H35" s="44"/>
      <c r="I35" s="49"/>
      <c r="J35" s="50"/>
      <c r="K35" s="51"/>
      <c r="L35" s="44" t="s">
        <v>27</v>
      </c>
      <c r="M35" s="44"/>
      <c r="N35" s="44" t="s">
        <v>32</v>
      </c>
      <c r="O35" s="44"/>
      <c r="P35" s="44"/>
      <c r="Q35" s="44"/>
      <c r="R35" s="44"/>
      <c r="S35" s="44"/>
      <c r="T35" s="44"/>
      <c r="U35" s="44"/>
      <c r="V35" s="44"/>
      <c r="W35" s="44" t="s">
        <v>27</v>
      </c>
      <c r="X35" s="44"/>
      <c r="Y35" s="44" t="s">
        <v>32</v>
      </c>
      <c r="Z35" s="44"/>
      <c r="AA35" s="44"/>
      <c r="AB35" s="44"/>
      <c r="AC35" s="44"/>
      <c r="AD35" s="44"/>
      <c r="AE35" s="44"/>
      <c r="AF35" s="44"/>
      <c r="AG35" s="44"/>
      <c r="AH35" s="44"/>
      <c r="AI35" s="45"/>
      <c r="AJ35" s="43"/>
      <c r="AK35" s="43"/>
    </row>
    <row r="36" spans="1:37" ht="76.900000000000006" customHeight="1" x14ac:dyDescent="0.25">
      <c r="A36" s="44"/>
      <c r="B36" s="44"/>
      <c r="C36" s="44"/>
      <c r="D36" s="44"/>
      <c r="E36" s="44"/>
      <c r="F36" s="44"/>
      <c r="G36" s="44"/>
      <c r="H36" s="44"/>
      <c r="I36" s="52"/>
      <c r="J36" s="53"/>
      <c r="K36" s="54"/>
      <c r="L36" s="44"/>
      <c r="M36" s="44"/>
      <c r="N36" s="44" t="s">
        <v>29</v>
      </c>
      <c r="O36" s="44"/>
      <c r="P36" s="44"/>
      <c r="Q36" s="44" t="s">
        <v>33</v>
      </c>
      <c r="R36" s="44"/>
      <c r="S36" s="44"/>
      <c r="T36" s="44" t="s">
        <v>34</v>
      </c>
      <c r="U36" s="44"/>
      <c r="V36" s="44"/>
      <c r="W36" s="44"/>
      <c r="X36" s="44"/>
      <c r="Y36" s="44" t="s">
        <v>35</v>
      </c>
      <c r="Z36" s="44"/>
      <c r="AA36" s="44"/>
      <c r="AB36" s="44"/>
      <c r="AC36" s="44" t="s">
        <v>34</v>
      </c>
      <c r="AD36" s="44"/>
      <c r="AE36" s="44"/>
      <c r="AF36" s="44"/>
      <c r="AG36" s="44"/>
      <c r="AH36" s="44"/>
      <c r="AI36" s="45"/>
      <c r="AJ36" s="43"/>
      <c r="AK36" s="43"/>
    </row>
    <row r="37" spans="1:37" x14ac:dyDescent="0.25">
      <c r="A37" s="44">
        <v>1</v>
      </c>
      <c r="B37" s="44"/>
      <c r="C37" s="44"/>
      <c r="D37" s="44"/>
      <c r="E37" s="44"/>
      <c r="F37" s="44"/>
      <c r="G37" s="44">
        <v>2</v>
      </c>
      <c r="H37" s="44"/>
      <c r="I37" s="44">
        <v>3</v>
      </c>
      <c r="J37" s="44"/>
      <c r="K37" s="44"/>
      <c r="L37" s="44">
        <v>4</v>
      </c>
      <c r="M37" s="44"/>
      <c r="N37" s="44">
        <v>5</v>
      </c>
      <c r="O37" s="44"/>
      <c r="P37" s="44"/>
      <c r="Q37" s="44">
        <v>6</v>
      </c>
      <c r="R37" s="44"/>
      <c r="S37" s="44"/>
      <c r="T37" s="44">
        <v>7</v>
      </c>
      <c r="U37" s="44"/>
      <c r="V37" s="44"/>
      <c r="W37" s="44">
        <v>8</v>
      </c>
      <c r="X37" s="44"/>
      <c r="Y37" s="44">
        <v>9</v>
      </c>
      <c r="Z37" s="44"/>
      <c r="AA37" s="44"/>
      <c r="AB37" s="44"/>
      <c r="AC37" s="44">
        <v>10</v>
      </c>
      <c r="AD37" s="44"/>
      <c r="AE37" s="44"/>
      <c r="AF37" s="44">
        <v>11</v>
      </c>
      <c r="AG37" s="44"/>
      <c r="AH37" s="44"/>
      <c r="AI37" s="45"/>
      <c r="AJ37" s="43"/>
      <c r="AK37" s="43"/>
    </row>
    <row r="38" spans="1:37" ht="30" customHeight="1" x14ac:dyDescent="0.3">
      <c r="A38" s="59" t="s">
        <v>36</v>
      </c>
      <c r="B38" s="59"/>
      <c r="C38" s="59"/>
      <c r="D38" s="59"/>
      <c r="E38" s="59"/>
      <c r="F38" s="59"/>
      <c r="G38" s="58">
        <v>60</v>
      </c>
      <c r="H38" s="58"/>
      <c r="I38" s="55">
        <f>L38</f>
        <v>478100.4</v>
      </c>
      <c r="J38" s="55"/>
      <c r="K38" s="55"/>
      <c r="L38" s="55">
        <f t="shared" ref="L38:L45" si="1">N38+Q38+T38</f>
        <v>478100.4</v>
      </c>
      <c r="M38" s="55"/>
      <c r="N38" s="55">
        <f>N40+N41+N42</f>
        <v>51456</v>
      </c>
      <c r="O38" s="55"/>
      <c r="P38" s="55"/>
      <c r="Q38" s="55">
        <f>Q40+Q41+Q42</f>
        <v>0</v>
      </c>
      <c r="R38" s="55"/>
      <c r="S38" s="55"/>
      <c r="T38" s="55">
        <f>T40+T41+T42</f>
        <v>426644.4</v>
      </c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6"/>
      <c r="AG38" s="56"/>
      <c r="AH38" s="56"/>
      <c r="AI38" s="45"/>
      <c r="AJ38" s="43"/>
      <c r="AK38" s="43"/>
    </row>
    <row r="39" spans="1:37" ht="15" customHeight="1" x14ac:dyDescent="0.25">
      <c r="A39" s="57" t="s">
        <v>37</v>
      </c>
      <c r="B39" s="57"/>
      <c r="C39" s="57"/>
      <c r="D39" s="57"/>
      <c r="E39" s="57"/>
      <c r="F39" s="57"/>
      <c r="G39" s="58"/>
      <c r="H39" s="58"/>
      <c r="I39" s="55">
        <f t="shared" ref="I39:I41" si="2">L39</f>
        <v>0</v>
      </c>
      <c r="J39" s="55"/>
      <c r="K39" s="55"/>
      <c r="L39" s="55">
        <f t="shared" si="1"/>
        <v>0</v>
      </c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45"/>
      <c r="AJ39" s="43"/>
      <c r="AK39" s="43"/>
    </row>
    <row r="40" spans="1:37" ht="45" customHeight="1" x14ac:dyDescent="0.3">
      <c r="A40" s="60" t="s">
        <v>38</v>
      </c>
      <c r="B40" s="60"/>
      <c r="C40" s="60"/>
      <c r="D40" s="60"/>
      <c r="E40" s="60"/>
      <c r="F40" s="60"/>
      <c r="G40" s="58">
        <v>61</v>
      </c>
      <c r="H40" s="58"/>
      <c r="I40" s="55">
        <f t="shared" si="2"/>
        <v>0</v>
      </c>
      <c r="J40" s="55"/>
      <c r="K40" s="55"/>
      <c r="L40" s="55">
        <f t="shared" si="1"/>
        <v>0</v>
      </c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6"/>
      <c r="AG40" s="56"/>
      <c r="AH40" s="56"/>
      <c r="AI40" s="45"/>
      <c r="AJ40" s="43"/>
      <c r="AK40" s="43"/>
    </row>
    <row r="41" spans="1:37" ht="44.45" customHeight="1" x14ac:dyDescent="0.3">
      <c r="A41" s="60" t="s">
        <v>39</v>
      </c>
      <c r="B41" s="60"/>
      <c r="C41" s="60"/>
      <c r="D41" s="60"/>
      <c r="E41" s="60"/>
      <c r="F41" s="60"/>
      <c r="G41" s="58">
        <v>62</v>
      </c>
      <c r="H41" s="58"/>
      <c r="I41" s="55">
        <f t="shared" si="2"/>
        <v>478100.4</v>
      </c>
      <c r="J41" s="55"/>
      <c r="K41" s="55"/>
      <c r="L41" s="55">
        <f t="shared" si="1"/>
        <v>478100.4</v>
      </c>
      <c r="M41" s="55"/>
      <c r="N41" s="55">
        <v>51456</v>
      </c>
      <c r="O41" s="55"/>
      <c r="P41" s="55"/>
      <c r="Q41" s="55">
        <v>0</v>
      </c>
      <c r="R41" s="55"/>
      <c r="S41" s="55"/>
      <c r="T41" s="55">
        <v>426644.4</v>
      </c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6"/>
      <c r="AG41" s="56"/>
      <c r="AH41" s="56"/>
      <c r="AI41" s="45"/>
      <c r="AJ41" s="43"/>
      <c r="AK41" s="43"/>
    </row>
    <row r="42" spans="1:37" ht="45" customHeight="1" x14ac:dyDescent="0.3">
      <c r="A42" s="60" t="s">
        <v>40</v>
      </c>
      <c r="B42" s="60"/>
      <c r="C42" s="60"/>
      <c r="D42" s="60"/>
      <c r="E42" s="60"/>
      <c r="F42" s="60"/>
      <c r="G42" s="58">
        <v>63</v>
      </c>
      <c r="H42" s="58"/>
      <c r="I42" s="55">
        <f t="shared" ref="I42:I77" si="3">L42</f>
        <v>0</v>
      </c>
      <c r="J42" s="55"/>
      <c r="K42" s="55"/>
      <c r="L42" s="55">
        <f t="shared" si="1"/>
        <v>0</v>
      </c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6"/>
      <c r="AG42" s="56"/>
      <c r="AH42" s="56"/>
      <c r="AI42" s="45"/>
      <c r="AJ42" s="43"/>
      <c r="AK42" s="43"/>
    </row>
    <row r="43" spans="1:37" x14ac:dyDescent="0.25">
      <c r="A43" s="59" t="s">
        <v>41</v>
      </c>
      <c r="B43" s="59"/>
      <c r="C43" s="59"/>
      <c r="D43" s="59"/>
      <c r="E43" s="59"/>
      <c r="F43" s="59"/>
      <c r="G43" s="58">
        <v>70</v>
      </c>
      <c r="H43" s="58"/>
      <c r="I43" s="55">
        <f t="shared" si="3"/>
        <v>0</v>
      </c>
      <c r="J43" s="55"/>
      <c r="K43" s="55"/>
      <c r="L43" s="55">
        <f t="shared" si="1"/>
        <v>0</v>
      </c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45"/>
      <c r="AJ43" s="43"/>
      <c r="AK43" s="43"/>
    </row>
    <row r="44" spans="1:37" ht="18.75" x14ac:dyDescent="0.3">
      <c r="A44" s="59" t="s">
        <v>42</v>
      </c>
      <c r="B44" s="59"/>
      <c r="C44" s="59"/>
      <c r="D44" s="59"/>
      <c r="E44" s="59"/>
      <c r="F44" s="59"/>
      <c r="G44" s="58">
        <v>80</v>
      </c>
      <c r="H44" s="58"/>
      <c r="I44" s="55">
        <f t="shared" si="3"/>
        <v>45675.000000000007</v>
      </c>
      <c r="J44" s="55"/>
      <c r="K44" s="55"/>
      <c r="L44" s="55">
        <f t="shared" si="1"/>
        <v>45675.000000000007</v>
      </c>
      <c r="M44" s="55"/>
      <c r="N44" s="55">
        <f>N45+N47+N48+N49</f>
        <v>0</v>
      </c>
      <c r="O44" s="55"/>
      <c r="P44" s="55"/>
      <c r="Q44" s="55">
        <f>Q45+Q47+Q48+Q49</f>
        <v>0</v>
      </c>
      <c r="R44" s="55"/>
      <c r="S44" s="55"/>
      <c r="T44" s="55">
        <f>T45+T47+T48+T49</f>
        <v>45675.000000000007</v>
      </c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6"/>
      <c r="AG44" s="56"/>
      <c r="AH44" s="56"/>
      <c r="AI44" s="45"/>
      <c r="AJ44" s="43"/>
      <c r="AK44" s="43"/>
    </row>
    <row r="45" spans="1:37" ht="15" customHeight="1" x14ac:dyDescent="0.25">
      <c r="A45" s="57" t="s">
        <v>37</v>
      </c>
      <c r="B45" s="57"/>
      <c r="C45" s="57"/>
      <c r="D45" s="57"/>
      <c r="E45" s="57"/>
      <c r="F45" s="57"/>
      <c r="G45" s="58">
        <v>81</v>
      </c>
      <c r="H45" s="58"/>
      <c r="I45" s="61">
        <f t="shared" si="3"/>
        <v>34460.600000000006</v>
      </c>
      <c r="J45" s="62"/>
      <c r="K45" s="63"/>
      <c r="L45" s="61">
        <f t="shared" si="1"/>
        <v>34460.600000000006</v>
      </c>
      <c r="M45" s="63"/>
      <c r="N45" s="61">
        <v>0</v>
      </c>
      <c r="O45" s="62"/>
      <c r="P45" s="63"/>
      <c r="Q45" s="61">
        <v>0</v>
      </c>
      <c r="R45" s="62"/>
      <c r="S45" s="63"/>
      <c r="T45" s="61">
        <f>20926.4+13534.2</f>
        <v>34460.600000000006</v>
      </c>
      <c r="U45" s="62"/>
      <c r="V45" s="63"/>
      <c r="W45" s="61"/>
      <c r="X45" s="63"/>
      <c r="Y45" s="61"/>
      <c r="Z45" s="62"/>
      <c r="AA45" s="62"/>
      <c r="AB45" s="63"/>
      <c r="AC45" s="61"/>
      <c r="AD45" s="62"/>
      <c r="AE45" s="63"/>
      <c r="AF45" s="56"/>
      <c r="AG45" s="56"/>
      <c r="AH45" s="56"/>
      <c r="AI45" s="45"/>
      <c r="AJ45" s="43"/>
      <c r="AK45" s="43"/>
    </row>
    <row r="46" spans="1:37" ht="45" customHeight="1" x14ac:dyDescent="0.25">
      <c r="A46" s="59" t="s">
        <v>43</v>
      </c>
      <c r="B46" s="59"/>
      <c r="C46" s="59"/>
      <c r="D46" s="59"/>
      <c r="E46" s="59"/>
      <c r="F46" s="59"/>
      <c r="G46" s="58"/>
      <c r="H46" s="58"/>
      <c r="I46" s="64"/>
      <c r="J46" s="65"/>
      <c r="K46" s="66"/>
      <c r="L46" s="64"/>
      <c r="M46" s="66"/>
      <c r="N46" s="64"/>
      <c r="O46" s="65"/>
      <c r="P46" s="66"/>
      <c r="Q46" s="64"/>
      <c r="R46" s="65"/>
      <c r="S46" s="66"/>
      <c r="T46" s="64"/>
      <c r="U46" s="65"/>
      <c r="V46" s="66"/>
      <c r="W46" s="64"/>
      <c r="X46" s="66"/>
      <c r="Y46" s="64"/>
      <c r="Z46" s="65"/>
      <c r="AA46" s="65"/>
      <c r="AB46" s="66"/>
      <c r="AC46" s="64"/>
      <c r="AD46" s="65"/>
      <c r="AE46" s="66"/>
      <c r="AF46" s="56"/>
      <c r="AG46" s="56"/>
      <c r="AH46" s="56"/>
      <c r="AI46" s="45"/>
      <c r="AJ46" s="43"/>
      <c r="AK46" s="43"/>
    </row>
    <row r="47" spans="1:37" ht="45" customHeight="1" x14ac:dyDescent="0.25">
      <c r="A47" s="59" t="s">
        <v>44</v>
      </c>
      <c r="B47" s="59"/>
      <c r="C47" s="59"/>
      <c r="D47" s="59"/>
      <c r="E47" s="59"/>
      <c r="F47" s="59"/>
      <c r="G47" s="58">
        <v>82</v>
      </c>
      <c r="H47" s="58"/>
      <c r="I47" s="55">
        <f t="shared" si="3"/>
        <v>10383.4</v>
      </c>
      <c r="J47" s="55"/>
      <c r="K47" s="55"/>
      <c r="L47" s="55">
        <f t="shared" ref="L47:L67" si="4">N47+Q47+T47</f>
        <v>10383.4</v>
      </c>
      <c r="M47" s="55"/>
      <c r="N47" s="55"/>
      <c r="O47" s="55"/>
      <c r="P47" s="55"/>
      <c r="Q47" s="55"/>
      <c r="R47" s="55"/>
      <c r="S47" s="55"/>
      <c r="T47" s="55">
        <v>10383.4</v>
      </c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45"/>
      <c r="AJ47" s="43"/>
      <c r="AK47" s="43"/>
    </row>
    <row r="48" spans="1:37" ht="30" customHeight="1" x14ac:dyDescent="0.25">
      <c r="A48" s="59" t="s">
        <v>45</v>
      </c>
      <c r="B48" s="59"/>
      <c r="C48" s="59"/>
      <c r="D48" s="59"/>
      <c r="E48" s="59"/>
      <c r="F48" s="59"/>
      <c r="G48" s="58">
        <v>83</v>
      </c>
      <c r="H48" s="58"/>
      <c r="I48" s="55">
        <f t="shared" si="3"/>
        <v>0</v>
      </c>
      <c r="J48" s="55"/>
      <c r="K48" s="55"/>
      <c r="L48" s="55">
        <f t="shared" si="4"/>
        <v>0</v>
      </c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45"/>
      <c r="AJ48" s="43"/>
      <c r="AK48" s="43"/>
    </row>
    <row r="49" spans="1:37" x14ac:dyDescent="0.25">
      <c r="A49" s="60" t="s">
        <v>46</v>
      </c>
      <c r="B49" s="60"/>
      <c r="C49" s="60"/>
      <c r="D49" s="60"/>
      <c r="E49" s="60"/>
      <c r="F49" s="60"/>
      <c r="G49" s="58">
        <v>84</v>
      </c>
      <c r="H49" s="58"/>
      <c r="I49" s="55">
        <f t="shared" si="3"/>
        <v>831</v>
      </c>
      <c r="J49" s="55"/>
      <c r="K49" s="55"/>
      <c r="L49" s="55">
        <f t="shared" si="4"/>
        <v>831</v>
      </c>
      <c r="M49" s="55"/>
      <c r="N49" s="55">
        <v>0</v>
      </c>
      <c r="O49" s="55"/>
      <c r="P49" s="55"/>
      <c r="Q49" s="55">
        <v>0</v>
      </c>
      <c r="R49" s="55"/>
      <c r="S49" s="55"/>
      <c r="T49" s="55">
        <v>831</v>
      </c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45"/>
      <c r="AJ49" s="43"/>
      <c r="AK49" s="43"/>
    </row>
    <row r="50" spans="1:37" x14ac:dyDescent="0.25">
      <c r="A50" s="67" t="s">
        <v>47</v>
      </c>
      <c r="B50" s="67"/>
      <c r="C50" s="67"/>
      <c r="D50" s="67"/>
      <c r="E50" s="67"/>
      <c r="F50" s="67"/>
      <c r="G50" s="58">
        <v>90</v>
      </c>
      <c r="H50" s="58"/>
      <c r="I50" s="55">
        <f t="shared" si="3"/>
        <v>0</v>
      </c>
      <c r="J50" s="55"/>
      <c r="K50" s="55"/>
      <c r="L50" s="55">
        <f t="shared" si="4"/>
        <v>0</v>
      </c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45"/>
      <c r="AJ50" s="43"/>
      <c r="AK50" s="43"/>
    </row>
    <row r="51" spans="1:37" x14ac:dyDescent="0.25">
      <c r="A51" s="57" t="s">
        <v>37</v>
      </c>
      <c r="B51" s="57"/>
      <c r="C51" s="57"/>
      <c r="D51" s="57"/>
      <c r="E51" s="57"/>
      <c r="F51" s="57"/>
      <c r="G51" s="58"/>
      <c r="H51" s="58"/>
      <c r="I51" s="55">
        <f t="shared" si="3"/>
        <v>0</v>
      </c>
      <c r="J51" s="55"/>
      <c r="K51" s="55"/>
      <c r="L51" s="55">
        <f t="shared" si="4"/>
        <v>0</v>
      </c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45"/>
      <c r="AJ51" s="43"/>
      <c r="AK51" s="43"/>
    </row>
    <row r="52" spans="1:37" ht="33" customHeight="1" x14ac:dyDescent="0.25">
      <c r="A52" s="60" t="s">
        <v>48</v>
      </c>
      <c r="B52" s="60"/>
      <c r="C52" s="60"/>
      <c r="D52" s="60"/>
      <c r="E52" s="60"/>
      <c r="F52" s="60"/>
      <c r="G52" s="58">
        <v>91</v>
      </c>
      <c r="H52" s="58"/>
      <c r="I52" s="55">
        <f t="shared" si="3"/>
        <v>0</v>
      </c>
      <c r="J52" s="55"/>
      <c r="K52" s="55"/>
      <c r="L52" s="55">
        <f t="shared" si="4"/>
        <v>0</v>
      </c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45"/>
      <c r="AJ52" s="43"/>
      <c r="AK52" s="43"/>
    </row>
    <row r="53" spans="1:37" ht="22.15" customHeight="1" x14ac:dyDescent="0.25">
      <c r="A53" s="60" t="s">
        <v>49</v>
      </c>
      <c r="B53" s="60"/>
      <c r="C53" s="60"/>
      <c r="D53" s="60"/>
      <c r="E53" s="60"/>
      <c r="F53" s="60"/>
      <c r="G53" s="58">
        <v>92</v>
      </c>
      <c r="H53" s="58"/>
      <c r="I53" s="55">
        <f t="shared" si="3"/>
        <v>0</v>
      </c>
      <c r="J53" s="55"/>
      <c r="K53" s="55"/>
      <c r="L53" s="55">
        <f t="shared" si="4"/>
        <v>0</v>
      </c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45"/>
      <c r="AJ53" s="43"/>
      <c r="AK53" s="43"/>
    </row>
    <row r="54" spans="1:37" ht="22.15" customHeight="1" x14ac:dyDescent="0.25">
      <c r="A54" s="60" t="s">
        <v>50</v>
      </c>
      <c r="B54" s="60"/>
      <c r="C54" s="60"/>
      <c r="D54" s="60"/>
      <c r="E54" s="60"/>
      <c r="F54" s="60"/>
      <c r="G54" s="58">
        <v>93</v>
      </c>
      <c r="H54" s="58"/>
      <c r="I54" s="55">
        <f t="shared" si="3"/>
        <v>0</v>
      </c>
      <c r="J54" s="55"/>
      <c r="K54" s="55"/>
      <c r="L54" s="55">
        <f t="shared" si="4"/>
        <v>0</v>
      </c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45"/>
      <c r="AJ54" s="43"/>
      <c r="AK54" s="43"/>
    </row>
    <row r="55" spans="1:37" ht="22.15" customHeight="1" x14ac:dyDescent="0.25">
      <c r="A55" s="60" t="s">
        <v>51</v>
      </c>
      <c r="B55" s="60"/>
      <c r="C55" s="60"/>
      <c r="D55" s="60"/>
      <c r="E55" s="60"/>
      <c r="F55" s="60"/>
      <c r="G55" s="58">
        <v>94</v>
      </c>
      <c r="H55" s="58"/>
      <c r="I55" s="55">
        <f t="shared" si="3"/>
        <v>0</v>
      </c>
      <c r="J55" s="55"/>
      <c r="K55" s="55"/>
      <c r="L55" s="55">
        <f t="shared" si="4"/>
        <v>0</v>
      </c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45"/>
      <c r="AJ55" s="43"/>
      <c r="AK55" s="43"/>
    </row>
    <row r="56" spans="1:37" ht="22.15" customHeight="1" x14ac:dyDescent="0.25">
      <c r="A56" s="60" t="s">
        <v>52</v>
      </c>
      <c r="B56" s="60"/>
      <c r="C56" s="60"/>
      <c r="D56" s="60"/>
      <c r="E56" s="60"/>
      <c r="F56" s="60"/>
      <c r="G56" s="58">
        <v>95</v>
      </c>
      <c r="H56" s="58"/>
      <c r="I56" s="55">
        <f t="shared" si="3"/>
        <v>0</v>
      </c>
      <c r="J56" s="55"/>
      <c r="K56" s="55"/>
      <c r="L56" s="55">
        <f t="shared" si="4"/>
        <v>0</v>
      </c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45"/>
      <c r="AJ56" s="43"/>
      <c r="AK56" s="43"/>
    </row>
    <row r="57" spans="1:37" ht="16.899999999999999" customHeight="1" x14ac:dyDescent="0.25">
      <c r="A57" s="59" t="s">
        <v>53</v>
      </c>
      <c r="B57" s="59"/>
      <c r="C57" s="59"/>
      <c r="D57" s="59"/>
      <c r="E57" s="59"/>
      <c r="F57" s="59"/>
      <c r="G57" s="58">
        <v>100</v>
      </c>
      <c r="H57" s="58"/>
      <c r="I57" s="55">
        <f t="shared" si="3"/>
        <v>0</v>
      </c>
      <c r="J57" s="55"/>
      <c r="K57" s="55"/>
      <c r="L57" s="55">
        <f t="shared" si="4"/>
        <v>0</v>
      </c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45"/>
      <c r="AJ57" s="43"/>
      <c r="AK57" s="43"/>
    </row>
    <row r="58" spans="1:37" ht="18.600000000000001" customHeight="1" x14ac:dyDescent="0.25">
      <c r="A58" s="67" t="s">
        <v>54</v>
      </c>
      <c r="B58" s="67"/>
      <c r="C58" s="67"/>
      <c r="D58" s="67"/>
      <c r="E58" s="67"/>
      <c r="F58" s="67"/>
      <c r="G58" s="58">
        <v>110</v>
      </c>
      <c r="H58" s="58"/>
      <c r="I58" s="55">
        <f t="shared" si="3"/>
        <v>7700.03</v>
      </c>
      <c r="J58" s="55"/>
      <c r="K58" s="55"/>
      <c r="L58" s="55">
        <f t="shared" si="4"/>
        <v>7700.03</v>
      </c>
      <c r="M58" s="55"/>
      <c r="N58" s="55">
        <v>0</v>
      </c>
      <c r="O58" s="55"/>
      <c r="P58" s="55"/>
      <c r="Q58" s="55">
        <v>0</v>
      </c>
      <c r="R58" s="55"/>
      <c r="S58" s="55"/>
      <c r="T58" s="55">
        <v>7700.03</v>
      </c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45"/>
      <c r="AJ58" s="43"/>
      <c r="AK58" s="43"/>
    </row>
    <row r="59" spans="1:37" ht="18.600000000000001" customHeight="1" x14ac:dyDescent="0.25">
      <c r="A59" s="67" t="s">
        <v>55</v>
      </c>
      <c r="B59" s="67"/>
      <c r="C59" s="67"/>
      <c r="D59" s="67"/>
      <c r="E59" s="67"/>
      <c r="F59" s="67"/>
      <c r="G59" s="58">
        <v>120</v>
      </c>
      <c r="H59" s="58"/>
      <c r="I59" s="55">
        <f t="shared" si="3"/>
        <v>0</v>
      </c>
      <c r="J59" s="55"/>
      <c r="K59" s="55"/>
      <c r="L59" s="55">
        <f t="shared" si="4"/>
        <v>0</v>
      </c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45"/>
      <c r="AJ59" s="43"/>
      <c r="AK59" s="43"/>
    </row>
    <row r="60" spans="1:37" ht="30" customHeight="1" x14ac:dyDescent="0.25">
      <c r="A60" s="59" t="s">
        <v>56</v>
      </c>
      <c r="B60" s="59"/>
      <c r="C60" s="59"/>
      <c r="D60" s="59"/>
      <c r="E60" s="59"/>
      <c r="F60" s="59"/>
      <c r="G60" s="58">
        <v>130</v>
      </c>
      <c r="H60" s="58"/>
      <c r="I60" s="55">
        <f t="shared" si="3"/>
        <v>0</v>
      </c>
      <c r="J60" s="55"/>
      <c r="K60" s="55"/>
      <c r="L60" s="55">
        <f t="shared" si="4"/>
        <v>0</v>
      </c>
      <c r="M60" s="55"/>
      <c r="N60" s="55">
        <f>N62+N63+N64+N65</f>
        <v>0</v>
      </c>
      <c r="O60" s="55"/>
      <c r="P60" s="55"/>
      <c r="Q60" s="55">
        <f t="shared" ref="Q60" si="5">Q64</f>
        <v>0</v>
      </c>
      <c r="R60" s="55"/>
      <c r="S60" s="55"/>
      <c r="T60" s="55">
        <v>0</v>
      </c>
      <c r="U60" s="55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45"/>
      <c r="AJ60" s="43"/>
      <c r="AK60" s="43"/>
    </row>
    <row r="61" spans="1:37" ht="15" customHeight="1" x14ac:dyDescent="0.25">
      <c r="A61" s="57" t="s">
        <v>37</v>
      </c>
      <c r="B61" s="57"/>
      <c r="C61" s="57"/>
      <c r="D61" s="57"/>
      <c r="E61" s="57"/>
      <c r="F61" s="57"/>
      <c r="G61" s="58"/>
      <c r="H61" s="58"/>
      <c r="I61" s="55">
        <f t="shared" si="3"/>
        <v>0</v>
      </c>
      <c r="J61" s="55"/>
      <c r="K61" s="55"/>
      <c r="L61" s="55">
        <f t="shared" si="4"/>
        <v>0</v>
      </c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45"/>
      <c r="AJ61" s="43"/>
      <c r="AK61" s="43"/>
    </row>
    <row r="62" spans="1:37" ht="30" customHeight="1" x14ac:dyDescent="0.25">
      <c r="A62" s="60" t="s">
        <v>57</v>
      </c>
      <c r="B62" s="60"/>
      <c r="C62" s="60"/>
      <c r="D62" s="60"/>
      <c r="E62" s="60"/>
      <c r="F62" s="60"/>
      <c r="G62" s="58">
        <v>131</v>
      </c>
      <c r="H62" s="58"/>
      <c r="I62" s="55">
        <f t="shared" si="3"/>
        <v>0</v>
      </c>
      <c r="J62" s="55"/>
      <c r="K62" s="55"/>
      <c r="L62" s="55">
        <f t="shared" si="4"/>
        <v>0</v>
      </c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45"/>
      <c r="AJ62" s="43"/>
      <c r="AK62" s="43"/>
    </row>
    <row r="63" spans="1:37" ht="30" customHeight="1" x14ac:dyDescent="0.25">
      <c r="A63" s="60" t="s">
        <v>58</v>
      </c>
      <c r="B63" s="60"/>
      <c r="C63" s="60"/>
      <c r="D63" s="60"/>
      <c r="E63" s="60"/>
      <c r="F63" s="60"/>
      <c r="G63" s="58">
        <v>132</v>
      </c>
      <c r="H63" s="58"/>
      <c r="I63" s="55">
        <f t="shared" si="3"/>
        <v>0</v>
      </c>
      <c r="J63" s="55"/>
      <c r="K63" s="55"/>
      <c r="L63" s="55">
        <f t="shared" si="4"/>
        <v>0</v>
      </c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45"/>
      <c r="AJ63" s="43"/>
      <c r="AK63" s="43"/>
    </row>
    <row r="64" spans="1:37" ht="30" customHeight="1" x14ac:dyDescent="0.25">
      <c r="A64" s="60" t="s">
        <v>59</v>
      </c>
      <c r="B64" s="60"/>
      <c r="C64" s="60"/>
      <c r="D64" s="60"/>
      <c r="E64" s="60"/>
      <c r="F64" s="60"/>
      <c r="G64" s="58">
        <v>133</v>
      </c>
      <c r="H64" s="58"/>
      <c r="I64" s="55">
        <f t="shared" si="3"/>
        <v>0</v>
      </c>
      <c r="J64" s="55"/>
      <c r="K64" s="55"/>
      <c r="L64" s="55">
        <f>N64+Q64+T64</f>
        <v>0</v>
      </c>
      <c r="M64" s="55"/>
      <c r="N64" s="55">
        <v>0</v>
      </c>
      <c r="O64" s="55"/>
      <c r="P64" s="55"/>
      <c r="Q64" s="55">
        <v>0</v>
      </c>
      <c r="R64" s="55"/>
      <c r="S64" s="55"/>
      <c r="T64" s="55">
        <v>0</v>
      </c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5"/>
      <c r="AI64" s="45"/>
      <c r="AJ64" s="43"/>
      <c r="AK64" s="43"/>
    </row>
    <row r="65" spans="1:37" ht="18.75" x14ac:dyDescent="0.3">
      <c r="A65" s="60" t="s">
        <v>60</v>
      </c>
      <c r="B65" s="60"/>
      <c r="C65" s="60"/>
      <c r="D65" s="60"/>
      <c r="E65" s="60"/>
      <c r="F65" s="60"/>
      <c r="G65" s="58">
        <v>134</v>
      </c>
      <c r="H65" s="58"/>
      <c r="I65" s="55">
        <f t="shared" si="3"/>
        <v>0</v>
      </c>
      <c r="J65" s="55"/>
      <c r="K65" s="55"/>
      <c r="L65" s="55">
        <f t="shared" si="4"/>
        <v>0</v>
      </c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5"/>
      <c r="Z65" s="55"/>
      <c r="AA65" s="55"/>
      <c r="AB65" s="55"/>
      <c r="AC65" s="55"/>
      <c r="AD65" s="55"/>
      <c r="AE65" s="55"/>
      <c r="AF65" s="56"/>
      <c r="AG65" s="56"/>
      <c r="AH65" s="56"/>
      <c r="AI65" s="45"/>
      <c r="AJ65" s="43"/>
      <c r="AK65" s="43"/>
    </row>
    <row r="66" spans="1:37" ht="30" customHeight="1" x14ac:dyDescent="0.25">
      <c r="A66" s="59" t="s">
        <v>61</v>
      </c>
      <c r="B66" s="59"/>
      <c r="C66" s="59"/>
      <c r="D66" s="59"/>
      <c r="E66" s="59"/>
      <c r="F66" s="59"/>
      <c r="G66" s="58">
        <v>140</v>
      </c>
      <c r="H66" s="58"/>
      <c r="I66" s="55">
        <f>L66</f>
        <v>29988.57</v>
      </c>
      <c r="J66" s="55"/>
      <c r="K66" s="55"/>
      <c r="L66" s="55">
        <f>N66+Q66+T66</f>
        <v>29988.57</v>
      </c>
      <c r="M66" s="55"/>
      <c r="N66" s="55">
        <f>N68+N69+N71+N72</f>
        <v>10988.57</v>
      </c>
      <c r="O66" s="55"/>
      <c r="P66" s="55"/>
      <c r="Q66" s="55">
        <f>Q68+Q69+Q71+Q72</f>
        <v>0</v>
      </c>
      <c r="R66" s="55"/>
      <c r="S66" s="55"/>
      <c r="T66" s="55">
        <f>T68+T69+T71+T72</f>
        <v>19000</v>
      </c>
      <c r="U66" s="55"/>
      <c r="V66" s="55"/>
      <c r="W66" s="55"/>
      <c r="X66" s="55"/>
      <c r="Y66" s="55"/>
      <c r="Z66" s="55"/>
      <c r="AA66" s="55"/>
      <c r="AB66" s="55"/>
      <c r="AC66" s="55"/>
      <c r="AD66" s="55"/>
      <c r="AE66" s="55"/>
      <c r="AF66" s="55"/>
      <c r="AG66" s="55"/>
      <c r="AH66" s="55"/>
      <c r="AI66" s="45"/>
      <c r="AJ66" s="43"/>
      <c r="AK66" s="43"/>
    </row>
    <row r="67" spans="1:37" x14ac:dyDescent="0.25">
      <c r="A67" s="57" t="s">
        <v>37</v>
      </c>
      <c r="B67" s="57"/>
      <c r="C67" s="57"/>
      <c r="D67" s="57"/>
      <c r="E67" s="57"/>
      <c r="F67" s="57"/>
      <c r="G67" s="68">
        <v>141</v>
      </c>
      <c r="H67" s="69"/>
      <c r="I67" s="61">
        <f t="shared" si="3"/>
        <v>0</v>
      </c>
      <c r="J67" s="62"/>
      <c r="K67" s="63"/>
      <c r="L67" s="61">
        <f t="shared" si="4"/>
        <v>0</v>
      </c>
      <c r="M67" s="63"/>
      <c r="N67" s="61"/>
      <c r="O67" s="62"/>
      <c r="P67" s="63"/>
      <c r="Q67" s="61"/>
      <c r="R67" s="62"/>
      <c r="S67" s="63"/>
      <c r="T67" s="61"/>
      <c r="U67" s="62"/>
      <c r="V67" s="63"/>
      <c r="W67" s="61"/>
      <c r="X67" s="63"/>
      <c r="Y67" s="61"/>
      <c r="Z67" s="62"/>
      <c r="AA67" s="62"/>
      <c r="AB67" s="63"/>
      <c r="AC67" s="61"/>
      <c r="AD67" s="62"/>
      <c r="AE67" s="63"/>
      <c r="AF67" s="61"/>
      <c r="AG67" s="62"/>
      <c r="AH67" s="63"/>
      <c r="AI67" s="45"/>
      <c r="AJ67" s="43"/>
      <c r="AK67" s="43"/>
    </row>
    <row r="68" spans="1:37" ht="35.450000000000003" customHeight="1" x14ac:dyDescent="0.25">
      <c r="A68" s="60" t="s">
        <v>62</v>
      </c>
      <c r="B68" s="60"/>
      <c r="C68" s="60"/>
      <c r="D68" s="60"/>
      <c r="E68" s="60"/>
      <c r="F68" s="60"/>
      <c r="G68" s="70"/>
      <c r="H68" s="71"/>
      <c r="I68" s="64"/>
      <c r="J68" s="65"/>
      <c r="K68" s="66"/>
      <c r="L68" s="64"/>
      <c r="M68" s="66"/>
      <c r="N68" s="64"/>
      <c r="O68" s="65"/>
      <c r="P68" s="66"/>
      <c r="Q68" s="64"/>
      <c r="R68" s="65"/>
      <c r="S68" s="66"/>
      <c r="T68" s="64"/>
      <c r="U68" s="65"/>
      <c r="V68" s="66"/>
      <c r="W68" s="64"/>
      <c r="X68" s="66"/>
      <c r="Y68" s="64"/>
      <c r="Z68" s="65"/>
      <c r="AA68" s="65"/>
      <c r="AB68" s="66"/>
      <c r="AC68" s="64"/>
      <c r="AD68" s="65"/>
      <c r="AE68" s="66"/>
      <c r="AF68" s="64"/>
      <c r="AG68" s="65"/>
      <c r="AH68" s="66"/>
      <c r="AI68" s="45"/>
      <c r="AJ68" s="43"/>
      <c r="AK68" s="43"/>
    </row>
    <row r="69" spans="1:37" ht="15" customHeight="1" x14ac:dyDescent="0.25">
      <c r="A69" s="60" t="s">
        <v>63</v>
      </c>
      <c r="B69" s="60"/>
      <c r="C69" s="60"/>
      <c r="D69" s="60"/>
      <c r="E69" s="60"/>
      <c r="F69" s="60"/>
      <c r="G69" s="58">
        <v>142</v>
      </c>
      <c r="H69" s="58"/>
      <c r="I69" s="61">
        <f t="shared" si="3"/>
        <v>18000</v>
      </c>
      <c r="J69" s="62"/>
      <c r="K69" s="63"/>
      <c r="L69" s="61">
        <f>N69+Q69+T69</f>
        <v>18000</v>
      </c>
      <c r="M69" s="63"/>
      <c r="N69" s="61">
        <v>0</v>
      </c>
      <c r="O69" s="62"/>
      <c r="P69" s="63"/>
      <c r="Q69" s="61">
        <v>0</v>
      </c>
      <c r="R69" s="62"/>
      <c r="S69" s="63"/>
      <c r="T69" s="61">
        <v>18000</v>
      </c>
      <c r="U69" s="62"/>
      <c r="V69" s="63"/>
      <c r="W69" s="55"/>
      <c r="X69" s="55"/>
      <c r="Y69" s="55"/>
      <c r="Z69" s="55"/>
      <c r="AA69" s="55"/>
      <c r="AB69" s="55"/>
      <c r="AC69" s="55"/>
      <c r="AD69" s="55"/>
      <c r="AE69" s="55"/>
      <c r="AF69" s="55"/>
      <c r="AG69" s="55"/>
      <c r="AH69" s="55"/>
      <c r="AI69" s="45"/>
      <c r="AJ69" s="43"/>
      <c r="AK69" s="43"/>
    </row>
    <row r="70" spans="1:37" ht="15" customHeight="1" x14ac:dyDescent="0.25">
      <c r="A70" s="60"/>
      <c r="B70" s="60"/>
      <c r="C70" s="60"/>
      <c r="D70" s="60"/>
      <c r="E70" s="60"/>
      <c r="F70" s="60"/>
      <c r="G70" s="58"/>
      <c r="H70" s="58"/>
      <c r="I70" s="64"/>
      <c r="J70" s="65"/>
      <c r="K70" s="66"/>
      <c r="L70" s="64"/>
      <c r="M70" s="66"/>
      <c r="N70" s="64"/>
      <c r="O70" s="65"/>
      <c r="P70" s="66"/>
      <c r="Q70" s="64"/>
      <c r="R70" s="65"/>
      <c r="S70" s="66"/>
      <c r="T70" s="64"/>
      <c r="U70" s="65"/>
      <c r="V70" s="66"/>
      <c r="W70" s="55"/>
      <c r="X70" s="55"/>
      <c r="Y70" s="55"/>
      <c r="Z70" s="55"/>
      <c r="AA70" s="55"/>
      <c r="AB70" s="55"/>
      <c r="AC70" s="55"/>
      <c r="AD70" s="55"/>
      <c r="AE70" s="55"/>
      <c r="AF70" s="55"/>
      <c r="AG70" s="55"/>
      <c r="AH70" s="55"/>
      <c r="AI70" s="45"/>
      <c r="AJ70" s="43"/>
      <c r="AK70" s="43"/>
    </row>
    <row r="71" spans="1:37" ht="49.15" customHeight="1" x14ac:dyDescent="0.25">
      <c r="A71" s="60" t="s">
        <v>64</v>
      </c>
      <c r="B71" s="60"/>
      <c r="C71" s="60"/>
      <c r="D71" s="60"/>
      <c r="E71" s="60"/>
      <c r="F71" s="60"/>
      <c r="G71" s="58">
        <v>143</v>
      </c>
      <c r="H71" s="58"/>
      <c r="I71" s="55">
        <f t="shared" si="3"/>
        <v>0</v>
      </c>
      <c r="J71" s="55"/>
      <c r="K71" s="55"/>
      <c r="L71" s="55">
        <f>N71+Q71+T71</f>
        <v>0</v>
      </c>
      <c r="M71" s="55"/>
      <c r="N71" s="55">
        <v>0</v>
      </c>
      <c r="O71" s="55"/>
      <c r="P71" s="55"/>
      <c r="Q71" s="55">
        <v>0</v>
      </c>
      <c r="R71" s="55"/>
      <c r="S71" s="55"/>
      <c r="T71" s="55">
        <v>0</v>
      </c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55"/>
      <c r="AF71" s="55"/>
      <c r="AG71" s="55"/>
      <c r="AH71" s="55"/>
      <c r="AI71" s="45"/>
      <c r="AJ71" s="43"/>
      <c r="AK71" s="43"/>
    </row>
    <row r="72" spans="1:37" ht="15" customHeight="1" x14ac:dyDescent="0.25">
      <c r="A72" s="60" t="s">
        <v>65</v>
      </c>
      <c r="B72" s="60"/>
      <c r="C72" s="60"/>
      <c r="D72" s="60"/>
      <c r="E72" s="60"/>
      <c r="F72" s="60"/>
      <c r="G72" s="58">
        <v>144</v>
      </c>
      <c r="H72" s="58"/>
      <c r="I72" s="61">
        <f t="shared" si="3"/>
        <v>11988.57</v>
      </c>
      <c r="J72" s="62"/>
      <c r="K72" s="63"/>
      <c r="L72" s="55">
        <f>N72+Q72+T72</f>
        <v>11988.57</v>
      </c>
      <c r="M72" s="55"/>
      <c r="N72" s="61">
        <v>10988.57</v>
      </c>
      <c r="O72" s="62"/>
      <c r="P72" s="63"/>
      <c r="Q72" s="61">
        <v>0</v>
      </c>
      <c r="R72" s="62"/>
      <c r="S72" s="63"/>
      <c r="T72" s="61">
        <v>1000</v>
      </c>
      <c r="U72" s="62"/>
      <c r="V72" s="63"/>
      <c r="W72" s="55"/>
      <c r="X72" s="55"/>
      <c r="Y72" s="55"/>
      <c r="Z72" s="55"/>
      <c r="AA72" s="55"/>
      <c r="AB72" s="55"/>
      <c r="AC72" s="55"/>
      <c r="AD72" s="55"/>
      <c r="AE72" s="55"/>
      <c r="AF72" s="55"/>
      <c r="AG72" s="55"/>
      <c r="AH72" s="55"/>
      <c r="AI72" s="45"/>
      <c r="AJ72" s="43"/>
      <c r="AK72" s="43"/>
    </row>
    <row r="73" spans="1:37" ht="15" customHeight="1" x14ac:dyDescent="0.25">
      <c r="A73" s="60"/>
      <c r="B73" s="60"/>
      <c r="C73" s="60"/>
      <c r="D73" s="60"/>
      <c r="E73" s="60"/>
      <c r="F73" s="60"/>
      <c r="G73" s="58"/>
      <c r="H73" s="58"/>
      <c r="I73" s="72"/>
      <c r="J73" s="73"/>
      <c r="K73" s="74"/>
      <c r="L73" s="55"/>
      <c r="M73" s="55"/>
      <c r="N73" s="72"/>
      <c r="O73" s="73"/>
      <c r="P73" s="74"/>
      <c r="Q73" s="72"/>
      <c r="R73" s="73"/>
      <c r="S73" s="74"/>
      <c r="T73" s="72"/>
      <c r="U73" s="73"/>
      <c r="V73" s="74"/>
      <c r="W73" s="55"/>
      <c r="X73" s="55"/>
      <c r="Y73" s="55"/>
      <c r="Z73" s="55"/>
      <c r="AA73" s="55"/>
      <c r="AB73" s="55"/>
      <c r="AC73" s="55"/>
      <c r="AD73" s="55"/>
      <c r="AE73" s="55"/>
      <c r="AF73" s="55"/>
      <c r="AG73" s="55"/>
      <c r="AH73" s="55"/>
      <c r="AI73" s="45"/>
      <c r="AJ73" s="43"/>
      <c r="AK73" s="43"/>
    </row>
    <row r="74" spans="1:37" ht="15" customHeight="1" x14ac:dyDescent="0.25">
      <c r="A74" s="60"/>
      <c r="B74" s="60"/>
      <c r="C74" s="60"/>
      <c r="D74" s="60"/>
      <c r="E74" s="60"/>
      <c r="F74" s="60"/>
      <c r="G74" s="58"/>
      <c r="H74" s="58"/>
      <c r="I74" s="64"/>
      <c r="J74" s="65"/>
      <c r="K74" s="66"/>
      <c r="L74" s="55"/>
      <c r="M74" s="55"/>
      <c r="N74" s="64"/>
      <c r="O74" s="65"/>
      <c r="P74" s="66"/>
      <c r="Q74" s="64"/>
      <c r="R74" s="65"/>
      <c r="S74" s="66"/>
      <c r="T74" s="64"/>
      <c r="U74" s="65"/>
      <c r="V74" s="66"/>
      <c r="W74" s="55"/>
      <c r="X74" s="55"/>
      <c r="Y74" s="55"/>
      <c r="Z74" s="55"/>
      <c r="AA74" s="55"/>
      <c r="AB74" s="55"/>
      <c r="AC74" s="55"/>
      <c r="AD74" s="55"/>
      <c r="AE74" s="55"/>
      <c r="AF74" s="55"/>
      <c r="AG74" s="55"/>
      <c r="AH74" s="55"/>
      <c r="AI74" s="45"/>
      <c r="AJ74" s="43"/>
      <c r="AK74" s="43"/>
    </row>
    <row r="75" spans="1:37" ht="15" customHeight="1" x14ac:dyDescent="0.25">
      <c r="A75" s="60" t="s">
        <v>66</v>
      </c>
      <c r="B75" s="60"/>
      <c r="C75" s="60"/>
      <c r="D75" s="60"/>
      <c r="E75" s="60"/>
      <c r="F75" s="60"/>
      <c r="G75" s="58">
        <v>150</v>
      </c>
      <c r="H75" s="58"/>
      <c r="I75" s="61">
        <f t="shared" si="3"/>
        <v>21536</v>
      </c>
      <c r="J75" s="62"/>
      <c r="K75" s="63"/>
      <c r="L75" s="55">
        <f>N75+Q75+T75</f>
        <v>21536</v>
      </c>
      <c r="M75" s="55"/>
      <c r="N75" s="55">
        <v>0</v>
      </c>
      <c r="O75" s="55"/>
      <c r="P75" s="55"/>
      <c r="Q75" s="55">
        <v>0</v>
      </c>
      <c r="R75" s="55"/>
      <c r="S75" s="55"/>
      <c r="T75" s="55">
        <v>21536</v>
      </c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I75" s="45"/>
      <c r="AJ75" s="43"/>
      <c r="AK75" s="43"/>
    </row>
    <row r="76" spans="1:37" ht="26.45" customHeight="1" x14ac:dyDescent="0.25">
      <c r="A76" s="60"/>
      <c r="B76" s="60"/>
      <c r="C76" s="60"/>
      <c r="D76" s="60"/>
      <c r="E76" s="60"/>
      <c r="F76" s="60"/>
      <c r="G76" s="58"/>
      <c r="H76" s="58"/>
      <c r="I76" s="64"/>
      <c r="J76" s="65"/>
      <c r="K76" s="66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5"/>
      <c r="X76" s="55"/>
      <c r="Y76" s="55"/>
      <c r="Z76" s="55"/>
      <c r="AA76" s="55"/>
      <c r="AB76" s="55"/>
      <c r="AC76" s="55"/>
      <c r="AD76" s="55"/>
      <c r="AE76" s="55"/>
      <c r="AF76" s="55"/>
      <c r="AG76" s="55"/>
      <c r="AH76" s="55"/>
      <c r="AI76" s="45"/>
      <c r="AJ76" s="43"/>
      <c r="AK76" s="43"/>
    </row>
    <row r="77" spans="1:37" ht="38.450000000000003" customHeight="1" x14ac:dyDescent="0.25">
      <c r="A77" s="59" t="s">
        <v>67</v>
      </c>
      <c r="B77" s="59"/>
      <c r="C77" s="59"/>
      <c r="D77" s="59"/>
      <c r="E77" s="59"/>
      <c r="F77" s="59"/>
      <c r="G77" s="58">
        <v>160</v>
      </c>
      <c r="H77" s="58"/>
      <c r="I77" s="55">
        <f t="shared" si="3"/>
        <v>0</v>
      </c>
      <c r="J77" s="55"/>
      <c r="K77" s="55"/>
      <c r="L77" s="55">
        <f>N77+Q77+T77</f>
        <v>0</v>
      </c>
      <c r="M77" s="55"/>
      <c r="N77" s="55">
        <v>0</v>
      </c>
      <c r="O77" s="55"/>
      <c r="P77" s="55"/>
      <c r="Q77" s="55">
        <v>0</v>
      </c>
      <c r="R77" s="55"/>
      <c r="S77" s="55"/>
      <c r="T77" s="55">
        <v>0</v>
      </c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45"/>
      <c r="AJ77" s="43"/>
      <c r="AK77" s="43"/>
    </row>
    <row r="78" spans="1:37" ht="30" customHeight="1" x14ac:dyDescent="0.25">
      <c r="A78" s="59" t="s">
        <v>68</v>
      </c>
      <c r="B78" s="59"/>
      <c r="C78" s="59"/>
      <c r="D78" s="59"/>
      <c r="E78" s="59"/>
      <c r="F78" s="59"/>
      <c r="G78" s="58">
        <v>170</v>
      </c>
      <c r="H78" s="58"/>
      <c r="I78" s="55">
        <f>I75+I66+I44+I38+I58+I77+I60</f>
        <v>583000</v>
      </c>
      <c r="J78" s="55"/>
      <c r="K78" s="55"/>
      <c r="L78" s="75" t="s">
        <v>73</v>
      </c>
      <c r="M78" s="75"/>
      <c r="N78" s="75" t="s">
        <v>73</v>
      </c>
      <c r="O78" s="75"/>
      <c r="P78" s="75"/>
      <c r="Q78" s="75" t="s">
        <v>73</v>
      </c>
      <c r="R78" s="75"/>
      <c r="S78" s="75"/>
      <c r="T78" s="75" t="s">
        <v>73</v>
      </c>
      <c r="U78" s="75"/>
      <c r="V78" s="75"/>
      <c r="W78" s="75" t="s">
        <v>73</v>
      </c>
      <c r="X78" s="75"/>
      <c r="Y78" s="75" t="s">
        <v>73</v>
      </c>
      <c r="Z78" s="75"/>
      <c r="AA78" s="75"/>
      <c r="AB78" s="75"/>
      <c r="AC78" s="75" t="s">
        <v>73</v>
      </c>
      <c r="AD78" s="75"/>
      <c r="AE78" s="75"/>
      <c r="AF78" s="75" t="s">
        <v>73</v>
      </c>
      <c r="AG78" s="75"/>
      <c r="AH78" s="75"/>
      <c r="AI78" s="45"/>
      <c r="AJ78" s="43"/>
      <c r="AK78" s="43"/>
    </row>
    <row r="79" spans="1:37" ht="30" customHeight="1" x14ac:dyDescent="0.25">
      <c r="A79" s="88" t="s">
        <v>69</v>
      </c>
      <c r="B79" s="88"/>
      <c r="C79" s="88"/>
      <c r="D79" s="88"/>
      <c r="E79" s="88"/>
      <c r="F79" s="88"/>
      <c r="G79" s="58">
        <v>180</v>
      </c>
      <c r="H79" s="58"/>
      <c r="I79" s="55">
        <v>583000</v>
      </c>
      <c r="J79" s="55"/>
      <c r="K79" s="55"/>
      <c r="L79" s="75" t="s">
        <v>73</v>
      </c>
      <c r="M79" s="75"/>
      <c r="N79" s="75" t="s">
        <v>73</v>
      </c>
      <c r="O79" s="75"/>
      <c r="P79" s="75"/>
      <c r="Q79" s="75" t="s">
        <v>73</v>
      </c>
      <c r="R79" s="75"/>
      <c r="S79" s="75"/>
      <c r="T79" s="75" t="s">
        <v>73</v>
      </c>
      <c r="U79" s="75"/>
      <c r="V79" s="75"/>
      <c r="W79" s="75" t="s">
        <v>73</v>
      </c>
      <c r="X79" s="75"/>
      <c r="Y79" s="75" t="s">
        <v>73</v>
      </c>
      <c r="Z79" s="75"/>
      <c r="AA79" s="75"/>
      <c r="AB79" s="75"/>
      <c r="AC79" s="75" t="s">
        <v>73</v>
      </c>
      <c r="AD79" s="75"/>
      <c r="AE79" s="75"/>
      <c r="AF79" s="75" t="s">
        <v>73</v>
      </c>
      <c r="AG79" s="75"/>
      <c r="AH79" s="75"/>
      <c r="AI79" s="45"/>
      <c r="AJ79" s="43"/>
      <c r="AK79" s="43"/>
    </row>
    <row r="80" spans="1:37" ht="30" customHeight="1" x14ac:dyDescent="0.25">
      <c r="A80" s="78" t="s">
        <v>70</v>
      </c>
      <c r="B80" s="79"/>
      <c r="C80" s="79"/>
      <c r="D80" s="79"/>
      <c r="E80" s="79"/>
      <c r="F80" s="80"/>
      <c r="G80" s="84">
        <v>190</v>
      </c>
      <c r="H80" s="58"/>
      <c r="I80" s="61">
        <f>I79-I78</f>
        <v>0</v>
      </c>
      <c r="J80" s="62"/>
      <c r="K80" s="63"/>
      <c r="L80" s="75" t="s">
        <v>73</v>
      </c>
      <c r="M80" s="75"/>
      <c r="N80" s="75" t="s">
        <v>73</v>
      </c>
      <c r="O80" s="75"/>
      <c r="P80" s="75"/>
      <c r="Q80" s="75" t="s">
        <v>73</v>
      </c>
      <c r="R80" s="75"/>
      <c r="S80" s="75"/>
      <c r="T80" s="75" t="s">
        <v>73</v>
      </c>
      <c r="U80" s="75"/>
      <c r="V80" s="75"/>
      <c r="W80" s="75" t="s">
        <v>73</v>
      </c>
      <c r="X80" s="75"/>
      <c r="Y80" s="75" t="s">
        <v>73</v>
      </c>
      <c r="Z80" s="75"/>
      <c r="AA80" s="75"/>
      <c r="AB80" s="75"/>
      <c r="AC80" s="75" t="s">
        <v>73</v>
      </c>
      <c r="AD80" s="75"/>
      <c r="AE80" s="75"/>
      <c r="AF80" s="75" t="s">
        <v>73</v>
      </c>
      <c r="AG80" s="75"/>
      <c r="AH80" s="75"/>
      <c r="AI80" s="45"/>
      <c r="AJ80" s="43"/>
      <c r="AK80" s="43"/>
    </row>
    <row r="81" spans="1:37" x14ac:dyDescent="0.25">
      <c r="A81" s="81" t="s">
        <v>71</v>
      </c>
      <c r="B81" s="82"/>
      <c r="C81" s="82"/>
      <c r="D81" s="82"/>
      <c r="E81" s="82"/>
      <c r="F81" s="83"/>
      <c r="G81" s="84"/>
      <c r="H81" s="58"/>
      <c r="I81" s="64"/>
      <c r="J81" s="65"/>
      <c r="K81" s="66"/>
      <c r="L81" s="75"/>
      <c r="M81" s="75"/>
      <c r="N81" s="75"/>
      <c r="O81" s="75"/>
      <c r="P81" s="75"/>
      <c r="Q81" s="75"/>
      <c r="R81" s="75"/>
      <c r="S81" s="75"/>
      <c r="T81" s="75"/>
      <c r="U81" s="75"/>
      <c r="V81" s="75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45"/>
      <c r="AJ81" s="43"/>
      <c r="AK81" s="43"/>
    </row>
    <row r="82" spans="1:37" ht="15.75" x14ac:dyDescent="0.25">
      <c r="A82" s="10"/>
      <c r="B82" s="10"/>
      <c r="C82" s="10"/>
      <c r="D82" s="10"/>
      <c r="E82" s="10"/>
      <c r="F82" s="10"/>
      <c r="G82" s="11"/>
      <c r="H82" s="11"/>
      <c r="I82" s="12"/>
      <c r="J82" s="12"/>
      <c r="K82" s="12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4"/>
      <c r="AJ82" s="5"/>
      <c r="AK82" s="5"/>
    </row>
    <row r="83" spans="1:37" ht="15.75" x14ac:dyDescent="0.25">
      <c r="A83" s="10"/>
      <c r="B83" s="10"/>
      <c r="C83" s="10"/>
      <c r="D83" s="10"/>
      <c r="E83" s="10"/>
      <c r="F83" s="10"/>
      <c r="G83" s="11"/>
      <c r="H83" s="11"/>
      <c r="I83" s="17"/>
      <c r="J83" s="17"/>
      <c r="K83" s="17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5"/>
      <c r="AJ83" s="16"/>
      <c r="AK83" s="16"/>
    </row>
    <row r="84" spans="1:37" ht="48.75" customHeight="1" x14ac:dyDescent="0.25">
      <c r="A84" s="86" t="s">
        <v>76</v>
      </c>
      <c r="B84" s="87"/>
      <c r="C84" s="87"/>
      <c r="D84" s="87"/>
      <c r="E84" s="87"/>
      <c r="F84" s="10"/>
      <c r="G84" s="11"/>
      <c r="H84" s="11"/>
      <c r="I84" s="17"/>
      <c r="J84" s="17"/>
      <c r="K84" s="17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9" t="s">
        <v>77</v>
      </c>
      <c r="AG84" s="13"/>
      <c r="AH84" s="13"/>
      <c r="AI84" s="15"/>
      <c r="AJ84" s="16"/>
      <c r="AK84" s="16"/>
    </row>
    <row r="85" spans="1:37" ht="15.75" x14ac:dyDescent="0.25">
      <c r="A85" s="10"/>
      <c r="B85" s="10"/>
      <c r="C85" s="10"/>
      <c r="D85" s="10"/>
      <c r="E85" s="10"/>
      <c r="F85" s="10"/>
      <c r="G85" s="11"/>
      <c r="H85" s="11"/>
      <c r="I85" s="17"/>
      <c r="J85" s="17"/>
      <c r="K85" s="17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5"/>
      <c r="AJ85" s="16"/>
      <c r="AK85" s="16"/>
    </row>
    <row r="86" spans="1:37" ht="15.75" x14ac:dyDescent="0.25">
      <c r="A86" s="10"/>
      <c r="B86" s="10"/>
      <c r="C86" s="10"/>
      <c r="D86" s="10"/>
      <c r="E86" s="10"/>
      <c r="F86" s="10"/>
      <c r="G86" s="11"/>
      <c r="H86" s="11"/>
      <c r="I86" s="17"/>
      <c r="J86" s="17"/>
      <c r="K86" s="17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5"/>
      <c r="AJ86" s="16"/>
      <c r="AK86" s="16"/>
    </row>
    <row r="87" spans="1:37" ht="15.75" x14ac:dyDescent="0.25">
      <c r="A87" s="10"/>
      <c r="B87" s="10"/>
      <c r="C87" s="10"/>
      <c r="D87" s="10"/>
      <c r="E87" s="10"/>
      <c r="F87" s="10"/>
      <c r="G87" s="11"/>
      <c r="H87" s="11"/>
      <c r="I87" s="17"/>
      <c r="J87" s="17"/>
      <c r="K87" s="17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5"/>
      <c r="AJ87" s="16"/>
      <c r="AK87" s="16"/>
    </row>
    <row r="88" spans="1:37" ht="15.75" x14ac:dyDescent="0.25">
      <c r="A88" s="10"/>
      <c r="B88" s="10"/>
      <c r="C88" s="10"/>
      <c r="D88" s="10"/>
      <c r="E88" s="10"/>
      <c r="F88" s="10"/>
      <c r="G88" s="11"/>
      <c r="H88" s="11"/>
      <c r="I88" s="17"/>
      <c r="J88" s="17"/>
      <c r="K88" s="17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5"/>
      <c r="AJ88" s="16"/>
      <c r="AK88" s="16"/>
    </row>
    <row r="89" spans="1:37" ht="15.75" x14ac:dyDescent="0.25">
      <c r="A89" s="10"/>
      <c r="B89" s="10"/>
      <c r="C89" s="10"/>
      <c r="D89" s="10"/>
      <c r="E89" s="10"/>
      <c r="F89" s="10"/>
      <c r="G89" s="11"/>
      <c r="H89" s="11"/>
      <c r="I89" s="17"/>
      <c r="J89" s="17"/>
      <c r="K89" s="17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5"/>
      <c r="AJ89" s="16"/>
      <c r="AK89" s="16"/>
    </row>
    <row r="90" spans="1:37" ht="15.75" x14ac:dyDescent="0.25">
      <c r="A90" s="10"/>
      <c r="B90" s="10"/>
      <c r="C90" s="10"/>
      <c r="D90" s="10"/>
      <c r="E90" s="10"/>
      <c r="F90" s="10"/>
      <c r="G90" s="11"/>
      <c r="H90" s="11"/>
      <c r="I90" s="17"/>
      <c r="J90" s="17"/>
      <c r="K90" s="17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5"/>
      <c r="AJ90" s="16"/>
      <c r="AK90" s="16"/>
    </row>
    <row r="91" spans="1:37" ht="15.75" x14ac:dyDescent="0.25">
      <c r="A91" s="10"/>
      <c r="B91" s="10"/>
      <c r="C91" s="10"/>
      <c r="D91" s="10"/>
      <c r="E91" s="10"/>
      <c r="F91" s="10"/>
      <c r="G91" s="11"/>
      <c r="H91" s="11"/>
      <c r="I91" s="17"/>
      <c r="J91" s="17"/>
      <c r="K91" s="17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5"/>
      <c r="AJ91" s="16"/>
      <c r="AK91" s="16"/>
    </row>
    <row r="92" spans="1:37" ht="19.149999999999999" customHeight="1" x14ac:dyDescent="0.25">
      <c r="A92" s="76"/>
      <c r="B92" s="76"/>
      <c r="C92" s="76"/>
      <c r="D92" s="77"/>
      <c r="E92" s="77"/>
      <c r="F92" s="77"/>
      <c r="G92" s="77"/>
      <c r="H92" s="77"/>
      <c r="I92" s="77"/>
      <c r="J92" s="77"/>
      <c r="K92" s="77"/>
      <c r="L92" s="77"/>
      <c r="M92" s="77"/>
      <c r="N92" s="77"/>
      <c r="O92" s="77"/>
      <c r="P92" s="77"/>
      <c r="Q92" s="77"/>
      <c r="R92" s="77"/>
      <c r="S92" s="77"/>
      <c r="T92" s="77"/>
      <c r="U92" s="77"/>
      <c r="V92" s="77"/>
      <c r="W92" s="77"/>
      <c r="X92" s="77"/>
      <c r="Y92" s="77"/>
      <c r="Z92" s="77"/>
      <c r="AA92" s="77"/>
      <c r="AB92" s="77"/>
      <c r="AC92" s="77"/>
      <c r="AD92" s="77"/>
      <c r="AE92" s="77"/>
      <c r="AF92" s="77"/>
      <c r="AG92" s="77"/>
      <c r="AH92" s="77"/>
      <c r="AI92" s="43"/>
      <c r="AJ92" s="43"/>
      <c r="AK92" s="43"/>
    </row>
    <row r="93" spans="1:37" ht="18.75" x14ac:dyDescent="0.3">
      <c r="A93" s="1"/>
      <c r="B93" s="1"/>
      <c r="C93" s="1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</row>
    <row r="94" spans="1:37" ht="18.75" x14ac:dyDescent="0.3">
      <c r="A94" s="85"/>
      <c r="B94" s="85"/>
      <c r="C94" s="85"/>
      <c r="D94" s="85"/>
      <c r="E94" s="85"/>
      <c r="F94" s="85"/>
      <c r="G94" s="85"/>
      <c r="H94" s="28"/>
      <c r="I94" s="28"/>
      <c r="J94" s="2"/>
      <c r="K94" s="20"/>
      <c r="L94" s="20"/>
      <c r="M94" s="20"/>
      <c r="N94" s="20"/>
      <c r="O94" s="2"/>
      <c r="P94" s="20"/>
      <c r="Q94" s="20"/>
      <c r="R94" s="2"/>
      <c r="S94" s="20"/>
      <c r="T94" s="20"/>
      <c r="U94" s="2"/>
      <c r="V94" s="20"/>
      <c r="W94" s="20"/>
      <c r="X94" s="20"/>
      <c r="Y94" s="20"/>
      <c r="Z94" s="2"/>
      <c r="AA94" s="2"/>
      <c r="AB94" s="20"/>
      <c r="AC94" s="20"/>
      <c r="AD94" s="2"/>
      <c r="AE94" s="20"/>
      <c r="AF94" s="20"/>
      <c r="AG94" s="2"/>
      <c r="AH94" s="20"/>
      <c r="AI94" s="20"/>
      <c r="AJ94" s="20"/>
      <c r="AK94" s="2"/>
    </row>
    <row r="95" spans="1:37" ht="18.75" x14ac:dyDescent="0.3">
      <c r="A95" s="8"/>
      <c r="B95" s="45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2"/>
    </row>
    <row r="96" spans="1:37" ht="18.75" x14ac:dyDescent="0.25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23"/>
      <c r="AF96" s="23"/>
      <c r="AG96" s="3"/>
      <c r="AH96" s="23"/>
      <c r="AI96" s="23"/>
      <c r="AJ96" s="23"/>
      <c r="AK96" s="3"/>
    </row>
  </sheetData>
  <mergeCells count="611">
    <mergeCell ref="N79:P79"/>
    <mergeCell ref="W52:X52"/>
    <mergeCell ref="Y52:AB52"/>
    <mergeCell ref="AC52:AE52"/>
    <mergeCell ref="W49:X49"/>
    <mergeCell ref="Y49:AB49"/>
    <mergeCell ref="W61:X61"/>
    <mergeCell ref="Y61:AB61"/>
    <mergeCell ref="AC61:AE61"/>
    <mergeCell ref="W58:X58"/>
    <mergeCell ref="Y58:AB58"/>
    <mergeCell ref="AC58:AE58"/>
    <mergeCell ref="W55:X55"/>
    <mergeCell ref="Y55:AB55"/>
    <mergeCell ref="AC55:AE55"/>
    <mergeCell ref="AC49:AE49"/>
    <mergeCell ref="AE94:AF94"/>
    <mergeCell ref="AH94:AJ94"/>
    <mergeCell ref="B95:AJ95"/>
    <mergeCell ref="A96:AD96"/>
    <mergeCell ref="AE96:AF96"/>
    <mergeCell ref="AH96:AJ96"/>
    <mergeCell ref="A94:G94"/>
    <mergeCell ref="H94:I94"/>
    <mergeCell ref="K94:L94"/>
    <mergeCell ref="M94:N94"/>
    <mergeCell ref="P94:Q94"/>
    <mergeCell ref="S94:T94"/>
    <mergeCell ref="V94:W94"/>
    <mergeCell ref="X94:Y94"/>
    <mergeCell ref="AB94:AC94"/>
    <mergeCell ref="Q79:S79"/>
    <mergeCell ref="AI80:AK81"/>
    <mergeCell ref="A92:C92"/>
    <mergeCell ref="D92:AH92"/>
    <mergeCell ref="AI92:AK92"/>
    <mergeCell ref="D93:AH93"/>
    <mergeCell ref="AI93:AK93"/>
    <mergeCell ref="Q80:S81"/>
    <mergeCell ref="T80:V81"/>
    <mergeCell ref="W80:X81"/>
    <mergeCell ref="Y80:AB81"/>
    <mergeCell ref="AC80:AE81"/>
    <mergeCell ref="AF80:AH81"/>
    <mergeCell ref="A80:F80"/>
    <mergeCell ref="A81:F81"/>
    <mergeCell ref="G80:H81"/>
    <mergeCell ref="A84:E84"/>
    <mergeCell ref="I80:K81"/>
    <mergeCell ref="L80:M81"/>
    <mergeCell ref="N80:P81"/>
    <mergeCell ref="A79:F79"/>
    <mergeCell ref="G79:H79"/>
    <mergeCell ref="I79:K79"/>
    <mergeCell ref="L79:M79"/>
    <mergeCell ref="Y78:AB78"/>
    <mergeCell ref="AC78:AE78"/>
    <mergeCell ref="AF78:AH78"/>
    <mergeCell ref="AI78:AK78"/>
    <mergeCell ref="Y77:AB77"/>
    <mergeCell ref="AC77:AE77"/>
    <mergeCell ref="AF77:AH77"/>
    <mergeCell ref="AI77:AK77"/>
    <mergeCell ref="T79:V79"/>
    <mergeCell ref="W79:X79"/>
    <mergeCell ref="Y79:AB79"/>
    <mergeCell ref="AC79:AE79"/>
    <mergeCell ref="AF79:AH79"/>
    <mergeCell ref="AI79:AK79"/>
    <mergeCell ref="A78:F78"/>
    <mergeCell ref="G78:H78"/>
    <mergeCell ref="I78:K78"/>
    <mergeCell ref="L78:M78"/>
    <mergeCell ref="N78:P78"/>
    <mergeCell ref="Q78:S78"/>
    <mergeCell ref="AF75:AH76"/>
    <mergeCell ref="AI75:AK76"/>
    <mergeCell ref="A77:F77"/>
    <mergeCell ref="G77:H77"/>
    <mergeCell ref="I77:K77"/>
    <mergeCell ref="L77:M77"/>
    <mergeCell ref="N77:P77"/>
    <mergeCell ref="Q77:S77"/>
    <mergeCell ref="T77:V77"/>
    <mergeCell ref="W77:X77"/>
    <mergeCell ref="N75:P76"/>
    <mergeCell ref="Q75:S76"/>
    <mergeCell ref="T75:V76"/>
    <mergeCell ref="W75:X76"/>
    <mergeCell ref="Y75:AB76"/>
    <mergeCell ref="AC75:AE76"/>
    <mergeCell ref="T78:V78"/>
    <mergeCell ref="W78:X78"/>
    <mergeCell ref="AI72:AK74"/>
    <mergeCell ref="A75:F76"/>
    <mergeCell ref="G75:H76"/>
    <mergeCell ref="L75:M76"/>
    <mergeCell ref="Y71:AB71"/>
    <mergeCell ref="AC71:AE71"/>
    <mergeCell ref="AF71:AH71"/>
    <mergeCell ref="AI71:AK71"/>
    <mergeCell ref="A72:F74"/>
    <mergeCell ref="G72:H74"/>
    <mergeCell ref="I72:K74"/>
    <mergeCell ref="L72:M74"/>
    <mergeCell ref="I75:K76"/>
    <mergeCell ref="N72:P74"/>
    <mergeCell ref="Q72:S74"/>
    <mergeCell ref="T72:V74"/>
    <mergeCell ref="W72:X74"/>
    <mergeCell ref="Y72:AB74"/>
    <mergeCell ref="AC72:AE74"/>
    <mergeCell ref="AF72:AH74"/>
    <mergeCell ref="A71:F71"/>
    <mergeCell ref="G71:H71"/>
    <mergeCell ref="I71:K71"/>
    <mergeCell ref="L71:M71"/>
    <mergeCell ref="N71:P71"/>
    <mergeCell ref="Q71:S71"/>
    <mergeCell ref="T71:V71"/>
    <mergeCell ref="W71:X71"/>
    <mergeCell ref="W69:X70"/>
    <mergeCell ref="Q69:S70"/>
    <mergeCell ref="T69:V70"/>
    <mergeCell ref="I69:K70"/>
    <mergeCell ref="L69:M70"/>
    <mergeCell ref="N69:P70"/>
    <mergeCell ref="AI68:AK68"/>
    <mergeCell ref="A69:F70"/>
    <mergeCell ref="G69:H70"/>
    <mergeCell ref="W67:X68"/>
    <mergeCell ref="Y67:AB68"/>
    <mergeCell ref="AC67:AE68"/>
    <mergeCell ref="AF67:AH68"/>
    <mergeCell ref="AI67:AK67"/>
    <mergeCell ref="A68:F68"/>
    <mergeCell ref="AI69:AK70"/>
    <mergeCell ref="Y69:AB70"/>
    <mergeCell ref="AC69:AE70"/>
    <mergeCell ref="AF69:AH70"/>
    <mergeCell ref="G67:H68"/>
    <mergeCell ref="I67:K68"/>
    <mergeCell ref="L67:M68"/>
    <mergeCell ref="N67:P68"/>
    <mergeCell ref="Q67:S68"/>
    <mergeCell ref="T67:V68"/>
    <mergeCell ref="AI66:AK66"/>
    <mergeCell ref="A67:F67"/>
    <mergeCell ref="AI65:AK65"/>
    <mergeCell ref="A66:F66"/>
    <mergeCell ref="G66:H66"/>
    <mergeCell ref="I66:K66"/>
    <mergeCell ref="L66:M66"/>
    <mergeCell ref="N66:P66"/>
    <mergeCell ref="Q66:S66"/>
    <mergeCell ref="T66:V66"/>
    <mergeCell ref="W66:X66"/>
    <mergeCell ref="Y66:AB66"/>
    <mergeCell ref="Q65:S65"/>
    <mergeCell ref="T65:V65"/>
    <mergeCell ref="W65:X65"/>
    <mergeCell ref="Y65:AB65"/>
    <mergeCell ref="AC65:AE65"/>
    <mergeCell ref="AF65:AH65"/>
    <mergeCell ref="AC66:AE66"/>
    <mergeCell ref="AF66:AH66"/>
    <mergeCell ref="AF64:AH64"/>
    <mergeCell ref="AI64:AK64"/>
    <mergeCell ref="A65:F65"/>
    <mergeCell ref="G65:H65"/>
    <mergeCell ref="I65:K65"/>
    <mergeCell ref="L65:M65"/>
    <mergeCell ref="N65:P65"/>
    <mergeCell ref="AC63:AE63"/>
    <mergeCell ref="AF63:AH63"/>
    <mergeCell ref="AI63:AK63"/>
    <mergeCell ref="A64:F64"/>
    <mergeCell ref="G64:H64"/>
    <mergeCell ref="I64:K64"/>
    <mergeCell ref="L64:M64"/>
    <mergeCell ref="N64:P64"/>
    <mergeCell ref="Q64:S64"/>
    <mergeCell ref="T64:V64"/>
    <mergeCell ref="W64:X64"/>
    <mergeCell ref="Y64:AB64"/>
    <mergeCell ref="AC64:AE64"/>
    <mergeCell ref="A63:F63"/>
    <mergeCell ref="G63:H63"/>
    <mergeCell ref="I63:K63"/>
    <mergeCell ref="L63:M63"/>
    <mergeCell ref="N63:P63"/>
    <mergeCell ref="Q63:S63"/>
    <mergeCell ref="T63:V63"/>
    <mergeCell ref="W63:X63"/>
    <mergeCell ref="Y63:AB63"/>
    <mergeCell ref="AF59:AH59"/>
    <mergeCell ref="AF61:AH61"/>
    <mergeCell ref="AI61:AK61"/>
    <mergeCell ref="L60:M60"/>
    <mergeCell ref="N60:P60"/>
    <mergeCell ref="Q60:S60"/>
    <mergeCell ref="T60:V60"/>
    <mergeCell ref="W60:X60"/>
    <mergeCell ref="Y60:AB60"/>
    <mergeCell ref="AF62:AH62"/>
    <mergeCell ref="A62:F62"/>
    <mergeCell ref="G62:H62"/>
    <mergeCell ref="I62:K62"/>
    <mergeCell ref="L62:M62"/>
    <mergeCell ref="N62:P62"/>
    <mergeCell ref="AC60:AE60"/>
    <mergeCell ref="AF60:AH60"/>
    <mergeCell ref="AI60:AK60"/>
    <mergeCell ref="A61:F61"/>
    <mergeCell ref="G61:H61"/>
    <mergeCell ref="I61:K61"/>
    <mergeCell ref="L61:M61"/>
    <mergeCell ref="N61:P61"/>
    <mergeCell ref="Q61:S61"/>
    <mergeCell ref="T61:V61"/>
    <mergeCell ref="AI62:AK62"/>
    <mergeCell ref="Q62:S62"/>
    <mergeCell ref="T62:V62"/>
    <mergeCell ref="W62:X62"/>
    <mergeCell ref="Y62:AB62"/>
    <mergeCell ref="AC62:AE62"/>
    <mergeCell ref="A60:F60"/>
    <mergeCell ref="G60:H60"/>
    <mergeCell ref="I60:K60"/>
    <mergeCell ref="AF56:AH56"/>
    <mergeCell ref="AF58:AH58"/>
    <mergeCell ref="AI58:AK58"/>
    <mergeCell ref="A59:F59"/>
    <mergeCell ref="G59:H59"/>
    <mergeCell ref="I59:K59"/>
    <mergeCell ref="L59:M59"/>
    <mergeCell ref="N59:P59"/>
    <mergeCell ref="AC57:AE57"/>
    <mergeCell ref="AF57:AH57"/>
    <mergeCell ref="AI57:AK57"/>
    <mergeCell ref="A58:F58"/>
    <mergeCell ref="G58:H58"/>
    <mergeCell ref="I58:K58"/>
    <mergeCell ref="L58:M58"/>
    <mergeCell ref="N58:P58"/>
    <mergeCell ref="Q58:S58"/>
    <mergeCell ref="T58:V58"/>
    <mergeCell ref="AI59:AK59"/>
    <mergeCell ref="Q59:S59"/>
    <mergeCell ref="T59:V59"/>
    <mergeCell ref="W59:X59"/>
    <mergeCell ref="Y59:AB59"/>
    <mergeCell ref="AC59:AE59"/>
    <mergeCell ref="A57:F57"/>
    <mergeCell ref="G57:H57"/>
    <mergeCell ref="I57:K57"/>
    <mergeCell ref="L57:M57"/>
    <mergeCell ref="N57:P57"/>
    <mergeCell ref="Q57:S57"/>
    <mergeCell ref="T57:V57"/>
    <mergeCell ref="W57:X57"/>
    <mergeCell ref="Y57:AB57"/>
    <mergeCell ref="AF53:AH53"/>
    <mergeCell ref="AF55:AH55"/>
    <mergeCell ref="AI55:AK55"/>
    <mergeCell ref="A56:F56"/>
    <mergeCell ref="G56:H56"/>
    <mergeCell ref="I56:K56"/>
    <mergeCell ref="L56:M56"/>
    <mergeCell ref="N56:P56"/>
    <mergeCell ref="AC54:AE54"/>
    <mergeCell ref="AF54:AH54"/>
    <mergeCell ref="AI54:AK54"/>
    <mergeCell ref="A55:F55"/>
    <mergeCell ref="G55:H55"/>
    <mergeCell ref="I55:K55"/>
    <mergeCell ref="L55:M55"/>
    <mergeCell ref="N55:P55"/>
    <mergeCell ref="Q55:S55"/>
    <mergeCell ref="T55:V55"/>
    <mergeCell ref="AI56:AK56"/>
    <mergeCell ref="Q56:S56"/>
    <mergeCell ref="T56:V56"/>
    <mergeCell ref="W56:X56"/>
    <mergeCell ref="Y56:AB56"/>
    <mergeCell ref="AC56:AE56"/>
    <mergeCell ref="A54:F54"/>
    <mergeCell ref="G54:H54"/>
    <mergeCell ref="I54:K54"/>
    <mergeCell ref="L54:M54"/>
    <mergeCell ref="N54:P54"/>
    <mergeCell ref="Q54:S54"/>
    <mergeCell ref="T54:V54"/>
    <mergeCell ref="W54:X54"/>
    <mergeCell ref="Y54:AB54"/>
    <mergeCell ref="AF50:AH50"/>
    <mergeCell ref="AF52:AH52"/>
    <mergeCell ref="AI52:AK52"/>
    <mergeCell ref="A53:F53"/>
    <mergeCell ref="G53:H53"/>
    <mergeCell ref="I53:K53"/>
    <mergeCell ref="L53:M53"/>
    <mergeCell ref="N53:P53"/>
    <mergeCell ref="AC51:AE51"/>
    <mergeCell ref="AF51:AH51"/>
    <mergeCell ref="AI51:AK51"/>
    <mergeCell ref="A52:F52"/>
    <mergeCell ref="G52:H52"/>
    <mergeCell ref="I52:K52"/>
    <mergeCell ref="L52:M52"/>
    <mergeCell ref="N52:P52"/>
    <mergeCell ref="Q52:S52"/>
    <mergeCell ref="T52:V52"/>
    <mergeCell ref="AI53:AK53"/>
    <mergeCell ref="Q53:S53"/>
    <mergeCell ref="T53:V53"/>
    <mergeCell ref="W53:X53"/>
    <mergeCell ref="Y53:AB53"/>
    <mergeCell ref="AC53:AE53"/>
    <mergeCell ref="A51:F51"/>
    <mergeCell ref="G51:H51"/>
    <mergeCell ref="I51:K51"/>
    <mergeCell ref="L51:M51"/>
    <mergeCell ref="N51:P51"/>
    <mergeCell ref="Q51:S51"/>
    <mergeCell ref="T51:V51"/>
    <mergeCell ref="W51:X51"/>
    <mergeCell ref="Y51:AB51"/>
    <mergeCell ref="AF49:AH49"/>
    <mergeCell ref="AI49:AK49"/>
    <mergeCell ref="A50:F50"/>
    <mergeCell ref="G50:H50"/>
    <mergeCell ref="I50:K50"/>
    <mergeCell ref="L50:M50"/>
    <mergeCell ref="N50:P50"/>
    <mergeCell ref="AC48:AE48"/>
    <mergeCell ref="AF48:AH48"/>
    <mergeCell ref="AI48:AK48"/>
    <mergeCell ref="A49:F49"/>
    <mergeCell ref="G49:H49"/>
    <mergeCell ref="I49:K49"/>
    <mergeCell ref="L49:M49"/>
    <mergeCell ref="N49:P49"/>
    <mergeCell ref="Q49:S49"/>
    <mergeCell ref="T49:V49"/>
    <mergeCell ref="AI50:AK50"/>
    <mergeCell ref="Q50:S50"/>
    <mergeCell ref="T50:V50"/>
    <mergeCell ref="W50:X50"/>
    <mergeCell ref="Y50:AB50"/>
    <mergeCell ref="AC50:AE50"/>
    <mergeCell ref="A48:F48"/>
    <mergeCell ref="G48:H48"/>
    <mergeCell ref="I48:K48"/>
    <mergeCell ref="L48:M48"/>
    <mergeCell ref="N48:P48"/>
    <mergeCell ref="Q48:S48"/>
    <mergeCell ref="T48:V48"/>
    <mergeCell ref="W48:X48"/>
    <mergeCell ref="Y48:AB48"/>
    <mergeCell ref="A47:F47"/>
    <mergeCell ref="G47:H47"/>
    <mergeCell ref="I47:K47"/>
    <mergeCell ref="L47:M47"/>
    <mergeCell ref="N47:P47"/>
    <mergeCell ref="AC43:AE43"/>
    <mergeCell ref="AF43:AH43"/>
    <mergeCell ref="AF45:AH46"/>
    <mergeCell ref="AI45:AK45"/>
    <mergeCell ref="A46:F46"/>
    <mergeCell ref="AI47:AK47"/>
    <mergeCell ref="Q47:S47"/>
    <mergeCell ref="T47:V47"/>
    <mergeCell ref="W47:X47"/>
    <mergeCell ref="Y47:AB47"/>
    <mergeCell ref="AC47:AE47"/>
    <mergeCell ref="AF47:AH47"/>
    <mergeCell ref="I45:K46"/>
    <mergeCell ref="L45:M46"/>
    <mergeCell ref="N45:P46"/>
    <mergeCell ref="Q45:S46"/>
    <mergeCell ref="T45:V46"/>
    <mergeCell ref="W45:X46"/>
    <mergeCell ref="Y45:AB46"/>
    <mergeCell ref="AC45:AE46"/>
    <mergeCell ref="A45:F45"/>
    <mergeCell ref="G45:H46"/>
    <mergeCell ref="AI46:AK46"/>
    <mergeCell ref="L44:M44"/>
    <mergeCell ref="N44:P44"/>
    <mergeCell ref="Q44:S44"/>
    <mergeCell ref="T44:V44"/>
    <mergeCell ref="W44:X44"/>
    <mergeCell ref="Y44:AB44"/>
    <mergeCell ref="Q43:S43"/>
    <mergeCell ref="T43:V43"/>
    <mergeCell ref="W43:X43"/>
    <mergeCell ref="Y43:AB43"/>
    <mergeCell ref="AC42:AE42"/>
    <mergeCell ref="AF42:AH42"/>
    <mergeCell ref="AI42:AK42"/>
    <mergeCell ref="A43:F43"/>
    <mergeCell ref="G43:H43"/>
    <mergeCell ref="I43:K43"/>
    <mergeCell ref="L43:M43"/>
    <mergeCell ref="N43:P43"/>
    <mergeCell ref="AC44:AE44"/>
    <mergeCell ref="AF44:AH44"/>
    <mergeCell ref="AI44:AK44"/>
    <mergeCell ref="A42:F42"/>
    <mergeCell ref="G42:H42"/>
    <mergeCell ref="I42:K42"/>
    <mergeCell ref="L42:M42"/>
    <mergeCell ref="N42:P42"/>
    <mergeCell ref="Q42:S42"/>
    <mergeCell ref="T42:V42"/>
    <mergeCell ref="W42:X42"/>
    <mergeCell ref="Y42:AB42"/>
    <mergeCell ref="AI43:AK43"/>
    <mergeCell ref="A44:F44"/>
    <mergeCell ref="G44:H44"/>
    <mergeCell ref="I44:K44"/>
    <mergeCell ref="A40:F40"/>
    <mergeCell ref="G40:H40"/>
    <mergeCell ref="I40:K40"/>
    <mergeCell ref="L40:M40"/>
    <mergeCell ref="N40:P40"/>
    <mergeCell ref="AI40:AK40"/>
    <mergeCell ref="A41:F41"/>
    <mergeCell ref="G41:H41"/>
    <mergeCell ref="I41:K41"/>
    <mergeCell ref="L41:M41"/>
    <mergeCell ref="N41:P41"/>
    <mergeCell ref="Q41:S41"/>
    <mergeCell ref="T41:V41"/>
    <mergeCell ref="W41:X41"/>
    <mergeCell ref="Y41:AB41"/>
    <mergeCell ref="Q40:S40"/>
    <mergeCell ref="T40:V40"/>
    <mergeCell ref="W40:X40"/>
    <mergeCell ref="Y40:AB40"/>
    <mergeCell ref="AC40:AE40"/>
    <mergeCell ref="AF40:AH40"/>
    <mergeCell ref="AC41:AE41"/>
    <mergeCell ref="AF41:AH41"/>
    <mergeCell ref="AI41:AK41"/>
    <mergeCell ref="AC38:AE38"/>
    <mergeCell ref="AF38:AH38"/>
    <mergeCell ref="AI38:AK38"/>
    <mergeCell ref="A39:F39"/>
    <mergeCell ref="G39:H39"/>
    <mergeCell ref="I39:K39"/>
    <mergeCell ref="L39:M39"/>
    <mergeCell ref="N39:P39"/>
    <mergeCell ref="Q39:S39"/>
    <mergeCell ref="T39:V39"/>
    <mergeCell ref="W39:X39"/>
    <mergeCell ref="Y39:AB39"/>
    <mergeCell ref="AC39:AE39"/>
    <mergeCell ref="AF39:AH39"/>
    <mergeCell ref="AI39:AK39"/>
    <mergeCell ref="A38:F38"/>
    <mergeCell ref="G38:H38"/>
    <mergeCell ref="I38:K38"/>
    <mergeCell ref="L38:M38"/>
    <mergeCell ref="N38:P38"/>
    <mergeCell ref="Q38:S38"/>
    <mergeCell ref="T38:V38"/>
    <mergeCell ref="W38:X38"/>
    <mergeCell ref="Y38:AB38"/>
    <mergeCell ref="Y35:AE35"/>
    <mergeCell ref="AI35:AK35"/>
    <mergeCell ref="N36:P36"/>
    <mergeCell ref="Q36:S36"/>
    <mergeCell ref="T36:V36"/>
    <mergeCell ref="Y36:AB36"/>
    <mergeCell ref="AC36:AE36"/>
    <mergeCell ref="AI36:AK36"/>
    <mergeCell ref="A37:F37"/>
    <mergeCell ref="G37:H37"/>
    <mergeCell ref="I37:K37"/>
    <mergeCell ref="L37:M37"/>
    <mergeCell ref="N37:P37"/>
    <mergeCell ref="AI37:AK37"/>
    <mergeCell ref="Q37:S37"/>
    <mergeCell ref="T37:V37"/>
    <mergeCell ref="W37:X37"/>
    <mergeCell ref="Y37:AB37"/>
    <mergeCell ref="AC37:AE37"/>
    <mergeCell ref="AF37:AH37"/>
    <mergeCell ref="I34:K36"/>
    <mergeCell ref="A32:AH32"/>
    <mergeCell ref="AI32:AK32"/>
    <mergeCell ref="A33:F36"/>
    <mergeCell ref="G33:H36"/>
    <mergeCell ref="I33:K33"/>
    <mergeCell ref="L33:AH33"/>
    <mergeCell ref="AI33:AK33"/>
    <mergeCell ref="A29:P29"/>
    <mergeCell ref="Q29:R29"/>
    <mergeCell ref="S29:W29"/>
    <mergeCell ref="X29:AB29"/>
    <mergeCell ref="AC29:AE29"/>
    <mergeCell ref="A30:P30"/>
    <mergeCell ref="Q30:R30"/>
    <mergeCell ref="S30:W30"/>
    <mergeCell ref="X30:AB30"/>
    <mergeCell ref="AC30:AE30"/>
    <mergeCell ref="L34:V34"/>
    <mergeCell ref="W34:AE34"/>
    <mergeCell ref="AF34:AH36"/>
    <mergeCell ref="AI34:AK34"/>
    <mergeCell ref="L35:M36"/>
    <mergeCell ref="N35:V35"/>
    <mergeCell ref="W35:X36"/>
    <mergeCell ref="A27:P27"/>
    <mergeCell ref="Q27:R27"/>
    <mergeCell ref="S27:W27"/>
    <mergeCell ref="X27:AB27"/>
    <mergeCell ref="AC27:AE27"/>
    <mergeCell ref="A28:P28"/>
    <mergeCell ref="Q28:R28"/>
    <mergeCell ref="S28:W28"/>
    <mergeCell ref="X28:AB28"/>
    <mergeCell ref="AC28:AE28"/>
    <mergeCell ref="A25:P25"/>
    <mergeCell ref="Q25:R25"/>
    <mergeCell ref="S25:W25"/>
    <mergeCell ref="X25:AB25"/>
    <mergeCell ref="AC25:AE25"/>
    <mergeCell ref="A26:P26"/>
    <mergeCell ref="Q26:R26"/>
    <mergeCell ref="S26:W26"/>
    <mergeCell ref="X26:AB26"/>
    <mergeCell ref="AC26:AE26"/>
    <mergeCell ref="A23:P23"/>
    <mergeCell ref="Q23:R23"/>
    <mergeCell ref="S23:W23"/>
    <mergeCell ref="X23:AB23"/>
    <mergeCell ref="AC23:AE23"/>
    <mergeCell ref="A24:P24"/>
    <mergeCell ref="Q24:R24"/>
    <mergeCell ref="S24:W24"/>
    <mergeCell ref="X24:AB24"/>
    <mergeCell ref="AC24:AE24"/>
    <mergeCell ref="A21:P21"/>
    <mergeCell ref="Q21:R21"/>
    <mergeCell ref="S21:W21"/>
    <mergeCell ref="X21:AB21"/>
    <mergeCell ref="AC21:AE21"/>
    <mergeCell ref="A22:P22"/>
    <mergeCell ref="Q22:R22"/>
    <mergeCell ref="S22:W22"/>
    <mergeCell ref="X22:AB22"/>
    <mergeCell ref="AC22:AE22"/>
    <mergeCell ref="A17:AF17"/>
    <mergeCell ref="A18:P20"/>
    <mergeCell ref="Q18:R20"/>
    <mergeCell ref="S18:W20"/>
    <mergeCell ref="X18:AF18"/>
    <mergeCell ref="X19:AB20"/>
    <mergeCell ref="AC19:AE20"/>
    <mergeCell ref="AF19:AF20"/>
    <mergeCell ref="A15:T15"/>
    <mergeCell ref="W15:X15"/>
    <mergeCell ref="Z15:AC15"/>
    <mergeCell ref="AD15:AF15"/>
    <mergeCell ref="P16:Q16"/>
    <mergeCell ref="R16:S16"/>
    <mergeCell ref="W16:X16"/>
    <mergeCell ref="AB16:AC16"/>
    <mergeCell ref="AE16:AF16"/>
    <mergeCell ref="C1:C4"/>
    <mergeCell ref="D1:D4"/>
    <mergeCell ref="A13:AF13"/>
    <mergeCell ref="P14:Q14"/>
    <mergeCell ref="R14:S14"/>
    <mergeCell ref="W14:X14"/>
    <mergeCell ref="AB14:AC14"/>
    <mergeCell ref="AE14:AF14"/>
    <mergeCell ref="A8:AF8"/>
    <mergeCell ref="A9:G9"/>
    <mergeCell ref="H9:AF9"/>
    <mergeCell ref="A10:AF10"/>
    <mergeCell ref="A11:AF11"/>
    <mergeCell ref="A12:G12"/>
    <mergeCell ref="H12:AF12"/>
    <mergeCell ref="E1:E4"/>
    <mergeCell ref="F1:F4"/>
    <mergeCell ref="A6:AF6"/>
    <mergeCell ref="AG5:AG6"/>
    <mergeCell ref="P7:Q7"/>
    <mergeCell ref="R7:S7"/>
    <mergeCell ref="W7:X7"/>
    <mergeCell ref="AB7:AC7"/>
    <mergeCell ref="AE7:AF7"/>
    <mergeCell ref="A5:AF5"/>
    <mergeCell ref="AG1:AG4"/>
    <mergeCell ref="M1:M4"/>
    <mergeCell ref="N1:AF1"/>
    <mergeCell ref="N2:AF2"/>
    <mergeCell ref="N4:AF4"/>
    <mergeCell ref="W3:AF3"/>
    <mergeCell ref="G1:G4"/>
    <mergeCell ref="H1:H4"/>
    <mergeCell ref="I1:I4"/>
    <mergeCell ref="J1:J4"/>
    <mergeCell ref="K1:K4"/>
    <mergeCell ref="L1:L4"/>
    <mergeCell ref="A1:A4"/>
    <mergeCell ref="B1:B4"/>
  </mergeCell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  <rowBreaks count="4" manualBreakCount="4">
    <brk id="25" max="35" man="1"/>
    <brk id="42" max="16383" man="1"/>
    <brk id="62" max="16383" man="1"/>
    <brk id="8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KRISTI</cp:lastModifiedBy>
  <cp:lastPrinted>2024-10-21T12:02:54Z</cp:lastPrinted>
  <dcterms:created xsi:type="dcterms:W3CDTF">2020-10-02T07:58:30Z</dcterms:created>
  <dcterms:modified xsi:type="dcterms:W3CDTF">2025-01-16T13:27:41Z</dcterms:modified>
</cp:coreProperties>
</file>